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ososwa-my.sharepoint.com/personal/robert_lane_sos_wa_gov/Documents/CFD SHARED DRIVE/2024 Campaign/Reports/Agency Actuals/"/>
    </mc:Choice>
  </mc:AlternateContent>
  <xr:revisionPtr revIDLastSave="5" documentId="8_{EDD1403E-9B51-45E1-B02F-6AA2E2BCB34C}" xr6:coauthVersionLast="47" xr6:coauthVersionMax="47" xr10:uidLastSave="{0BE195A4-922A-4378-9C49-8B9769F15D88}"/>
  <bookViews>
    <workbookView xWindow="-28920" yWindow="-120" windowWidth="29040" windowHeight="15840" xr2:uid="{00000000-000D-0000-FFFF-FFFF00000000}"/>
  </bookViews>
  <sheets>
    <sheet name="Results" sheetId="1" r:id="rId1"/>
    <sheet name="SQL" sheetId="2" r:id="rId2"/>
  </sheets>
  <definedNames>
    <definedName name="_xlnm._FilterDatabase" localSheetId="0" hidden="1">Results!$A$1:$G$129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72" i="1"/>
  <c r="D66" i="1"/>
  <c r="D70" i="1"/>
  <c r="D39" i="1"/>
  <c r="E129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8" i="1"/>
  <c r="D59" i="1"/>
  <c r="D60" i="1"/>
  <c r="D61" i="1"/>
  <c r="D62" i="1"/>
  <c r="D63" i="1"/>
  <c r="D64" i="1"/>
  <c r="D65" i="1"/>
  <c r="D67" i="1"/>
  <c r="D68" i="1"/>
  <c r="D69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3" i="1"/>
  <c r="D34" i="1"/>
  <c r="D35" i="1"/>
  <c r="D36" i="1"/>
  <c r="D37" i="1"/>
  <c r="D38" i="1"/>
  <c r="D2" i="1"/>
</calcChain>
</file>

<file path=xl/sharedStrings.xml><?xml version="1.0" encoding="utf-8"?>
<sst xmlns="http://schemas.openxmlformats.org/spreadsheetml/2006/main" count="134" uniqueCount="134">
  <si>
    <t>Administrative Hearings, Office of</t>
  </si>
  <si>
    <t>Administrative Office of the Courts</t>
  </si>
  <si>
    <t>Agriculture, Department of</t>
  </si>
  <si>
    <t>Archeology and Historic Preservation, Department of</t>
  </si>
  <si>
    <t>Attorney General, Office of the</t>
  </si>
  <si>
    <t>Bates Technical College</t>
  </si>
  <si>
    <t>Bellevue College</t>
  </si>
  <si>
    <t>Bellingham Technical College</t>
  </si>
  <si>
    <t>Big Bend Community College</t>
  </si>
  <si>
    <t>Blind, Department of Services for the</t>
  </si>
  <si>
    <t>Board of Industrial Insurance Appeals</t>
  </si>
  <si>
    <t>Board of Pilotage Commissioners</t>
  </si>
  <si>
    <t>Board of Tax Appeals</t>
  </si>
  <si>
    <t>Cascadia College</t>
  </si>
  <si>
    <t>Caseload Forecast Council</t>
  </si>
  <si>
    <t xml:space="preserve">Center for Childhood Deafness </t>
  </si>
  <si>
    <t>Central Washington University</t>
  </si>
  <si>
    <t>Centralia College</t>
  </si>
  <si>
    <t>Children, Youth and Families, Department of</t>
  </si>
  <si>
    <t>Civil Legal Aid, Office of</t>
  </si>
  <si>
    <t>Clark College</t>
  </si>
  <si>
    <t>Clover Park Technical College</t>
  </si>
  <si>
    <t>Columbia Basin College</t>
  </si>
  <si>
    <t>Combined Fund Drive - Fundraisers</t>
  </si>
  <si>
    <t>Commission On Judicial Conduct</t>
  </si>
  <si>
    <t>Corrections, Department of</t>
  </si>
  <si>
    <t>Court of Appeals</t>
  </si>
  <si>
    <t xml:space="preserve">Department of Commerce        </t>
  </si>
  <si>
    <t>Department of Fish and Wildlife</t>
  </si>
  <si>
    <t xml:space="preserve">Department of Social and Health Services </t>
  </si>
  <si>
    <t>DRS System Retirees</t>
  </si>
  <si>
    <t>Eastern Washington State Historical Society</t>
  </si>
  <si>
    <t>Eastern Washington University</t>
  </si>
  <si>
    <t>Ecology, Department of</t>
  </si>
  <si>
    <t>Economic And Revenue Forecast Council</t>
  </si>
  <si>
    <t>Edmonds Community College</t>
  </si>
  <si>
    <t>Employment Security Department</t>
  </si>
  <si>
    <t xml:space="preserve">Enterprise Services, Department of </t>
  </si>
  <si>
    <t>Environmental Hearings Office</t>
  </si>
  <si>
    <t>Everett Community College</t>
  </si>
  <si>
    <t>Financial Institutions, Department of</t>
  </si>
  <si>
    <t>Financial Management, Office of</t>
  </si>
  <si>
    <t>Freight Mobility Strategic Investment Board</t>
  </si>
  <si>
    <t>Governor, Office of the</t>
  </si>
  <si>
    <t>Grays Harbor College</t>
  </si>
  <si>
    <t>Green River College</t>
  </si>
  <si>
    <t>Health Care Authority</t>
  </si>
  <si>
    <t>Health, Department of</t>
  </si>
  <si>
    <t>Highline College</t>
  </si>
  <si>
    <t>House of Representatives</t>
  </si>
  <si>
    <t>Human Rights Commission</t>
  </si>
  <si>
    <t>Insurance Commissioner, Office of the</t>
  </si>
  <si>
    <t>Joint Legislative Audit And Review Committee</t>
  </si>
  <si>
    <t>Joint Legislative Systems Committee</t>
  </si>
  <si>
    <t>Labor and Industries, Department of</t>
  </si>
  <si>
    <t>Lake Washington Institute of Technology</t>
  </si>
  <si>
    <t>Law Enforcement Officers' and Fire Fighters' Plan 2 Retirement Board</t>
  </si>
  <si>
    <t>Legislative Evaluation And Accountability Program</t>
  </si>
  <si>
    <t>Legislative Support Services, Office of</t>
  </si>
  <si>
    <t>Licensing, Department of</t>
  </si>
  <si>
    <t>Lieutenant Governor, Office of the</t>
  </si>
  <si>
    <t>Liquor and Cannabis Board</t>
  </si>
  <si>
    <t>Military Department</t>
  </si>
  <si>
    <t>Minority and Women's Business, Office of</t>
  </si>
  <si>
    <t>Natural Resources, Department of</t>
  </si>
  <si>
    <t>Olympic College</t>
  </si>
  <si>
    <t>Pierce College</t>
  </si>
  <si>
    <t>Public Defense, Office of</t>
  </si>
  <si>
    <t>Public Disclosure Commission</t>
  </si>
  <si>
    <t>Public Employment Relations Commission</t>
  </si>
  <si>
    <t>Puget Sound Partnership</t>
  </si>
  <si>
    <t>Recreation and Conservation Office</t>
  </si>
  <si>
    <t>Renton Technical College</t>
  </si>
  <si>
    <t>Retirement Systems, Department of</t>
  </si>
  <si>
    <t>Revenue, Department of</t>
  </si>
  <si>
    <t>Seattle Colleges</t>
  </si>
  <si>
    <t>Secretary of State, Office of the</t>
  </si>
  <si>
    <t>Senate</t>
  </si>
  <si>
    <t>Shoreline Community College</t>
  </si>
  <si>
    <t>Skagit Valley College</t>
  </si>
  <si>
    <t>Snohomish County PUD</t>
  </si>
  <si>
    <t>South Puget Sound Community College</t>
  </si>
  <si>
    <t>Spokane Community College</t>
  </si>
  <si>
    <t>State Actuary, Office of the</t>
  </si>
  <si>
    <t>State Auditor, Office of the</t>
  </si>
  <si>
    <t>State Board For Community And Technical Colleges</t>
  </si>
  <si>
    <t>State Board of Accountancy</t>
  </si>
  <si>
    <t>State Conservation Commission</t>
  </si>
  <si>
    <t>State Investment Board</t>
  </si>
  <si>
    <t>State Parks And Recreation Commission</t>
  </si>
  <si>
    <t>State School For The Blind</t>
  </si>
  <si>
    <t>State Treasurer, Office of the</t>
  </si>
  <si>
    <t>Statute Law Committee</t>
  </si>
  <si>
    <t>Superintendent of Public Instruction</t>
  </si>
  <si>
    <t>Supreme Court</t>
  </si>
  <si>
    <t>Tacoma Community College</t>
  </si>
  <si>
    <t>The Evergreen State College</t>
  </si>
  <si>
    <t>Transportation Commission</t>
  </si>
  <si>
    <t>Transportation Improvement Board</t>
  </si>
  <si>
    <t>Transportation, Department of</t>
  </si>
  <si>
    <t>University of Washington</t>
  </si>
  <si>
    <t>Utilities and Transportation Commission</t>
  </si>
  <si>
    <t>Veterans Affairs, Department of</t>
  </si>
  <si>
    <t>Walla Walla Community College</t>
  </si>
  <si>
    <t>Washington Horse Racing Commission</t>
  </si>
  <si>
    <t>Washington Pollution Liability Insurance Program</t>
  </si>
  <si>
    <t>Washington State Arts Commission</t>
  </si>
  <si>
    <t>Washington State Criminal Justice Training Commission</t>
  </si>
  <si>
    <t>Washington State Gambling Commission</t>
  </si>
  <si>
    <t>Washington State Historical Society</t>
  </si>
  <si>
    <t>Washington State Housing Finance Commission</t>
  </si>
  <si>
    <t>Washington State Patrol</t>
  </si>
  <si>
    <t>Washington State University</t>
  </si>
  <si>
    <t>Washington Student Achievement Council</t>
  </si>
  <si>
    <t>Washington Traffic Safety Commission</t>
  </si>
  <si>
    <t>Washington's Lottery</t>
  </si>
  <si>
    <t>WaTech (Washington Technology Solutions)</t>
  </si>
  <si>
    <t>Wenatchee Valley College</t>
  </si>
  <si>
    <t>Western Washington University</t>
  </si>
  <si>
    <t>Whatcom Community College</t>
  </si>
  <si>
    <t>Work Force Training and Education Coordinating Board</t>
  </si>
  <si>
    <t>Yakima Valley College</t>
  </si>
  <si>
    <t xml:space="preserve">USE DonationsManagement
GO
--Add FTE and Donor counts
SELECT 
 --AD.DonorID
 TM.TeamMember AS [Agency/Org]
 --,AD.Amount AS [ACTUAL AMOUNT]
 --,AD.AdjustedAmount AS [ADJUSTED AMOUNT]
 --,SUM(AD.Amount) AS [ACTUAL AMOUNT]
 ,COUNT(DISTINCT AD.DonorID) AS [Donor Count]
 ,SUM(AD.AdjustedAmount) AS [Donation Total]
 --,PS.PayrollDate
 --,RS.ReconciliationStatusDescription
 --,'---'
 --,AD.*
FROM
 ActualDonation AD
 INNER JOIN PayrollSchedule PS ON PS.PayrollSystemID = AD.PayrollSystemID AND PS.PayrollScheduleID = AD.PayrollScheduleID
 INNER JOIN DonorTeamMember DTM ON DTM.DonorID = AD.DonorID AND DTM.DonorTeamMemberID = AD.DonorTeamMemberID
 INNER JOIN TeamMember TM ON TM.TeamMemberID = DTM.TeamMemberID
 INNER JOIN ReconciliationStatus RS ON RS.ReconciliationStatusID = AD.ReconciliationStatusID
WHERE
 PS.PayrollDate BETWEEN '2021-01-20' AND '2021-10-11'
 AND AD.IsReconciled = 1
GROUP BY
 TM.TeamMember
 --,RS.ReconciliationStatusDescription
ORDER BY
 TM.TeamMember
--SELECT * FROM ReconciliationStatus
</t>
  </si>
  <si>
    <t>%</t>
  </si>
  <si>
    <t>TotalEmployees</t>
  </si>
  <si>
    <t>Donation Total</t>
  </si>
  <si>
    <t>Total</t>
  </si>
  <si>
    <t>Donor #</t>
  </si>
  <si>
    <t>Energy Facility Site Evaluation Council</t>
  </si>
  <si>
    <t>Office of Independent Investigations (OII)</t>
  </si>
  <si>
    <t>Joint Transportation Committee</t>
  </si>
  <si>
    <t>Agency</t>
  </si>
  <si>
    <t xml:space="preserve">Lower Columbia College </t>
  </si>
  <si>
    <t>Peninsula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</si>
</sst>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44" fontId="0" fillId="0" borderId="0" xfId="0" applyNumberFormat="1"/>
    <xf numFmtId="0" fontId="0" fillId="2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44" fontId="2" fillId="2" borderId="1" xfId="1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44" fontId="0" fillId="0" borderId="0" xfId="1" applyFont="1" applyAlignment="1">
      <alignment horizontal="center"/>
    </xf>
    <xf numFmtId="10" fontId="0" fillId="3" borderId="0" xfId="2" applyNumberFormat="1" applyFont="1" applyFill="1" applyAlignment="1">
      <alignment horizontal="center"/>
    </xf>
    <xf numFmtId="10" fontId="0" fillId="2" borderId="0" xfId="2" applyNumberFormat="1" applyFont="1" applyFill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44" fontId="0" fillId="0" borderId="0" xfId="1" applyFont="1"/>
  </cellXfs>
  <cellStyles count="4">
    <cellStyle name="Currency" xfId="1" builtinId="4"/>
    <cellStyle name="Normal" xfId="0" builtinId="0"/>
    <cellStyle name="Normal 2" xfId="3" xr:uid="{DF3E1C92-CD29-42E1-95E3-B20DB8F116D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9"/>
  <sheetViews>
    <sheetView tabSelected="1" topLeftCell="A108" workbookViewId="0">
      <selection activeCell="E2" sqref="E2:E128"/>
    </sheetView>
  </sheetViews>
  <sheetFormatPr defaultRowHeight="15" x14ac:dyDescent="0.25"/>
  <cols>
    <col min="1" max="1" width="54.28515625" style="1" customWidth="1"/>
    <col min="2" max="2" width="18.42578125" style="5" customWidth="1"/>
    <col min="3" max="3" width="10.85546875" style="5" customWidth="1"/>
    <col min="4" max="4" width="10.7109375" style="12" customWidth="1"/>
    <col min="5" max="5" width="18.7109375" style="13" customWidth="1"/>
    <col min="6" max="6" width="13.5703125" bestFit="1" customWidth="1"/>
    <col min="7" max="7" width="11.140625" bestFit="1" customWidth="1"/>
  </cols>
  <sheetData>
    <row r="1" spans="1:7" ht="18.75" x14ac:dyDescent="0.3">
      <c r="A1" s="17" t="s">
        <v>131</v>
      </c>
      <c r="B1" s="18" t="s">
        <v>124</v>
      </c>
      <c r="C1" s="4" t="s">
        <v>127</v>
      </c>
      <c r="D1" s="7" t="s">
        <v>123</v>
      </c>
      <c r="E1" s="11" t="s">
        <v>125</v>
      </c>
    </row>
    <row r="2" spans="1:7" x14ac:dyDescent="0.25">
      <c r="A2" t="s">
        <v>0</v>
      </c>
      <c r="B2" s="5">
        <v>225</v>
      </c>
      <c r="C2">
        <v>67</v>
      </c>
      <c r="D2" s="12">
        <f t="shared" ref="D2:D24" si="0">C2/B2</f>
        <v>0.29777777777777775</v>
      </c>
      <c r="E2" s="19">
        <v>8882</v>
      </c>
      <c r="F2" s="2"/>
      <c r="G2" s="8"/>
    </row>
    <row r="3" spans="1:7" x14ac:dyDescent="0.25">
      <c r="A3" t="s">
        <v>1</v>
      </c>
      <c r="B3" s="5">
        <v>407</v>
      </c>
      <c r="C3">
        <v>32</v>
      </c>
      <c r="D3" s="12">
        <f t="shared" si="0"/>
        <v>7.8624078624078622E-2</v>
      </c>
      <c r="E3" s="19">
        <v>9151.42</v>
      </c>
      <c r="F3" s="2"/>
      <c r="G3" s="8"/>
    </row>
    <row r="4" spans="1:7" x14ac:dyDescent="0.25">
      <c r="A4" t="s">
        <v>2</v>
      </c>
      <c r="B4" s="5">
        <v>1003</v>
      </c>
      <c r="C4">
        <v>71</v>
      </c>
      <c r="D4" s="12">
        <f t="shared" si="0"/>
        <v>7.0787637088733799E-2</v>
      </c>
      <c r="E4" s="19">
        <v>10790</v>
      </c>
      <c r="F4" s="2"/>
      <c r="G4" s="8"/>
    </row>
    <row r="5" spans="1:7" x14ac:dyDescent="0.25">
      <c r="A5" t="s">
        <v>3</v>
      </c>
      <c r="B5" s="5">
        <v>25</v>
      </c>
      <c r="C5">
        <v>2</v>
      </c>
      <c r="D5" s="12">
        <f t="shared" si="0"/>
        <v>0.08</v>
      </c>
      <c r="E5" s="19">
        <v>300</v>
      </c>
      <c r="F5" s="2"/>
      <c r="G5" s="8"/>
    </row>
    <row r="6" spans="1:7" x14ac:dyDescent="0.25">
      <c r="A6" t="s">
        <v>4</v>
      </c>
      <c r="B6" s="5">
        <v>1808</v>
      </c>
      <c r="C6">
        <v>198</v>
      </c>
      <c r="D6" s="12">
        <f t="shared" si="0"/>
        <v>0.10951327433628319</v>
      </c>
      <c r="E6" s="19">
        <v>72962</v>
      </c>
      <c r="F6" s="2"/>
      <c r="G6" s="8"/>
    </row>
    <row r="7" spans="1:7" x14ac:dyDescent="0.25">
      <c r="A7" t="s">
        <v>5</v>
      </c>
      <c r="B7" s="5">
        <v>318</v>
      </c>
      <c r="C7">
        <v>6</v>
      </c>
      <c r="D7" s="12">
        <f t="shared" si="0"/>
        <v>1.8867924528301886E-2</v>
      </c>
      <c r="E7" s="19">
        <v>1560</v>
      </c>
      <c r="F7" s="2"/>
      <c r="G7" s="8"/>
    </row>
    <row r="8" spans="1:7" x14ac:dyDescent="0.25">
      <c r="A8" t="s">
        <v>6</v>
      </c>
      <c r="B8" s="5">
        <v>975</v>
      </c>
      <c r="C8">
        <v>4</v>
      </c>
      <c r="D8" s="12">
        <f t="shared" si="0"/>
        <v>4.1025641025641026E-3</v>
      </c>
      <c r="E8" s="19">
        <v>446.25</v>
      </c>
      <c r="F8" s="2"/>
      <c r="G8" s="8"/>
    </row>
    <row r="9" spans="1:7" x14ac:dyDescent="0.25">
      <c r="A9" t="s">
        <v>7</v>
      </c>
      <c r="B9" s="5">
        <v>246</v>
      </c>
      <c r="C9">
        <v>60</v>
      </c>
      <c r="D9" s="12">
        <f t="shared" si="0"/>
        <v>0.24390243902439024</v>
      </c>
      <c r="E9" s="19">
        <v>18030</v>
      </c>
      <c r="F9" s="2"/>
      <c r="G9" s="8"/>
    </row>
    <row r="10" spans="1:7" x14ac:dyDescent="0.25">
      <c r="A10" t="s">
        <v>8</v>
      </c>
      <c r="B10" s="5">
        <v>248</v>
      </c>
      <c r="C10">
        <v>7</v>
      </c>
      <c r="D10" s="12">
        <f t="shared" si="0"/>
        <v>2.8225806451612902E-2</v>
      </c>
      <c r="E10" s="19">
        <v>1286</v>
      </c>
      <c r="F10" s="2"/>
      <c r="G10" s="8"/>
    </row>
    <row r="11" spans="1:7" x14ac:dyDescent="0.25">
      <c r="A11" t="s">
        <v>9</v>
      </c>
      <c r="B11" s="5">
        <v>96</v>
      </c>
      <c r="C11">
        <v>7</v>
      </c>
      <c r="D11" s="12">
        <f t="shared" si="0"/>
        <v>7.2916666666666671E-2</v>
      </c>
      <c r="E11" s="19">
        <v>3730.56</v>
      </c>
      <c r="F11" s="2"/>
      <c r="G11" s="8"/>
    </row>
    <row r="12" spans="1:7" x14ac:dyDescent="0.25">
      <c r="A12" t="s">
        <v>10</v>
      </c>
      <c r="B12" s="5">
        <v>145</v>
      </c>
      <c r="C12">
        <v>23</v>
      </c>
      <c r="D12" s="12">
        <f t="shared" si="0"/>
        <v>0.15862068965517243</v>
      </c>
      <c r="E12" s="19">
        <v>8824.93</v>
      </c>
      <c r="F12" s="2"/>
      <c r="G12" s="8"/>
    </row>
    <row r="13" spans="1:7" x14ac:dyDescent="0.25">
      <c r="A13" t="s">
        <v>11</v>
      </c>
      <c r="B13" s="5">
        <v>4</v>
      </c>
      <c r="C13">
        <v>1</v>
      </c>
      <c r="D13" s="12">
        <f t="shared" si="0"/>
        <v>0.25</v>
      </c>
      <c r="E13" s="19">
        <v>240</v>
      </c>
      <c r="F13" s="2"/>
      <c r="G13" s="8"/>
    </row>
    <row r="14" spans="1:7" x14ac:dyDescent="0.25">
      <c r="A14" t="s">
        <v>12</v>
      </c>
      <c r="B14" s="5">
        <v>15</v>
      </c>
      <c r="C14">
        <v>5</v>
      </c>
      <c r="D14" s="12">
        <f t="shared" si="0"/>
        <v>0.33333333333333331</v>
      </c>
      <c r="E14" s="19">
        <v>1348</v>
      </c>
      <c r="F14" s="2"/>
      <c r="G14" s="8"/>
    </row>
    <row r="15" spans="1:7" x14ac:dyDescent="0.25">
      <c r="A15" t="s">
        <v>13</v>
      </c>
      <c r="B15" s="5">
        <v>193</v>
      </c>
      <c r="C15">
        <v>4</v>
      </c>
      <c r="D15" s="12">
        <f t="shared" si="0"/>
        <v>2.072538860103627E-2</v>
      </c>
      <c r="E15" s="19">
        <v>2099</v>
      </c>
      <c r="F15" s="2"/>
      <c r="G15" s="8"/>
    </row>
    <row r="16" spans="1:7" x14ac:dyDescent="0.25">
      <c r="A16" t="s">
        <v>14</v>
      </c>
      <c r="B16" s="5">
        <v>12</v>
      </c>
      <c r="C16">
        <v>2</v>
      </c>
      <c r="D16" s="12">
        <f t="shared" si="0"/>
        <v>0.16666666666666666</v>
      </c>
      <c r="E16" s="19">
        <v>360</v>
      </c>
      <c r="F16" s="2"/>
      <c r="G16" s="8"/>
    </row>
    <row r="17" spans="1:7" x14ac:dyDescent="0.25">
      <c r="A17" t="s">
        <v>15</v>
      </c>
      <c r="B17" s="5">
        <v>186</v>
      </c>
      <c r="C17">
        <v>5</v>
      </c>
      <c r="D17" s="12">
        <f t="shared" si="0"/>
        <v>2.6881720430107527E-2</v>
      </c>
      <c r="E17" s="19">
        <v>552</v>
      </c>
      <c r="F17" s="2"/>
      <c r="G17" s="8"/>
    </row>
    <row r="18" spans="1:7" x14ac:dyDescent="0.25">
      <c r="A18" t="s">
        <v>16</v>
      </c>
      <c r="B18" s="5">
        <v>1471</v>
      </c>
      <c r="C18">
        <v>43</v>
      </c>
      <c r="D18" s="12">
        <f t="shared" si="0"/>
        <v>2.9231815091774305E-2</v>
      </c>
      <c r="E18" s="19">
        <v>8853.5</v>
      </c>
      <c r="F18" s="2"/>
      <c r="G18" s="8"/>
    </row>
    <row r="19" spans="1:7" x14ac:dyDescent="0.25">
      <c r="A19" t="s">
        <v>17</v>
      </c>
      <c r="B19" s="5">
        <v>329</v>
      </c>
      <c r="C19">
        <v>40</v>
      </c>
      <c r="D19" s="12">
        <f t="shared" si="0"/>
        <v>0.12158054711246201</v>
      </c>
      <c r="E19" s="19">
        <v>5927</v>
      </c>
      <c r="F19" s="2"/>
      <c r="G19" s="8"/>
    </row>
    <row r="20" spans="1:7" x14ac:dyDescent="0.25">
      <c r="A20" t="s">
        <v>18</v>
      </c>
      <c r="B20" s="5">
        <v>5373</v>
      </c>
      <c r="C20">
        <v>201</v>
      </c>
      <c r="D20" s="12">
        <f t="shared" si="0"/>
        <v>3.7409268565047463E-2</v>
      </c>
      <c r="E20" s="19">
        <v>50666.58</v>
      </c>
      <c r="F20" s="2"/>
      <c r="G20" s="8"/>
    </row>
    <row r="21" spans="1:7" x14ac:dyDescent="0.25">
      <c r="A21" t="s">
        <v>19</v>
      </c>
      <c r="B21" s="5">
        <v>15</v>
      </c>
      <c r="C21">
        <v>2</v>
      </c>
      <c r="D21" s="12">
        <f t="shared" si="0"/>
        <v>0.13333333333333333</v>
      </c>
      <c r="E21" s="19">
        <v>140</v>
      </c>
      <c r="F21" s="2"/>
      <c r="G21" s="8"/>
    </row>
    <row r="22" spans="1:7" x14ac:dyDescent="0.25">
      <c r="A22" t="s">
        <v>20</v>
      </c>
      <c r="B22" s="5">
        <v>773</v>
      </c>
      <c r="C22">
        <v>20</v>
      </c>
      <c r="D22" s="12">
        <f t="shared" si="0"/>
        <v>2.5873221216041398E-2</v>
      </c>
      <c r="E22" s="19">
        <v>3830</v>
      </c>
      <c r="F22" s="2"/>
      <c r="G22" s="8"/>
    </row>
    <row r="23" spans="1:7" x14ac:dyDescent="0.25">
      <c r="A23" t="s">
        <v>21</v>
      </c>
      <c r="B23" s="5">
        <v>394</v>
      </c>
      <c r="C23">
        <v>3</v>
      </c>
      <c r="D23" s="12">
        <f t="shared" si="0"/>
        <v>7.6142131979695434E-3</v>
      </c>
      <c r="E23" s="19">
        <v>766</v>
      </c>
      <c r="F23" s="2"/>
      <c r="G23" s="8"/>
    </row>
    <row r="24" spans="1:7" x14ac:dyDescent="0.25">
      <c r="A24" t="s">
        <v>22</v>
      </c>
      <c r="B24" s="5">
        <v>588</v>
      </c>
      <c r="C24">
        <v>6</v>
      </c>
      <c r="D24" s="12">
        <f t="shared" si="0"/>
        <v>1.020408163265306E-2</v>
      </c>
      <c r="E24" s="19">
        <v>2024</v>
      </c>
      <c r="F24" s="2"/>
      <c r="G24" s="8"/>
    </row>
    <row r="25" spans="1:7" x14ac:dyDescent="0.25">
      <c r="A25" t="s">
        <v>23</v>
      </c>
      <c r="B25" s="6"/>
      <c r="C25">
        <v>1</v>
      </c>
      <c r="D25" s="14"/>
      <c r="E25" s="19">
        <v>28934.22</v>
      </c>
      <c r="F25" s="2"/>
      <c r="G25" s="8"/>
    </row>
    <row r="26" spans="1:7" x14ac:dyDescent="0.25">
      <c r="A26" t="s">
        <v>24</v>
      </c>
      <c r="B26" s="5">
        <v>9</v>
      </c>
      <c r="C26">
        <v>3</v>
      </c>
      <c r="D26" s="12">
        <f t="shared" ref="D26:D31" si="1">C26/B26</f>
        <v>0.33333333333333331</v>
      </c>
      <c r="E26" s="19">
        <v>960</v>
      </c>
      <c r="F26" s="2"/>
      <c r="G26" s="8"/>
    </row>
    <row r="27" spans="1:7" x14ac:dyDescent="0.25">
      <c r="A27" t="s">
        <v>25</v>
      </c>
      <c r="B27" s="5">
        <v>9045</v>
      </c>
      <c r="C27">
        <v>776</v>
      </c>
      <c r="D27" s="12">
        <f t="shared" si="1"/>
        <v>8.579325594250968E-2</v>
      </c>
      <c r="E27" s="19">
        <v>147372.01999999999</v>
      </c>
      <c r="F27" s="2"/>
      <c r="G27" s="8"/>
    </row>
    <row r="28" spans="1:7" x14ac:dyDescent="0.25">
      <c r="A28" t="s">
        <v>26</v>
      </c>
      <c r="B28" s="5">
        <v>122</v>
      </c>
      <c r="C28">
        <v>5</v>
      </c>
      <c r="D28" s="12">
        <f t="shared" si="1"/>
        <v>4.0983606557377046E-2</v>
      </c>
      <c r="E28" s="19">
        <v>1868</v>
      </c>
      <c r="F28" s="2"/>
      <c r="G28" s="8"/>
    </row>
    <row r="29" spans="1:7" x14ac:dyDescent="0.25">
      <c r="A29" t="s">
        <v>27</v>
      </c>
      <c r="B29" s="5">
        <v>725</v>
      </c>
      <c r="C29">
        <v>66</v>
      </c>
      <c r="D29" s="12">
        <f t="shared" si="1"/>
        <v>9.1034482758620694E-2</v>
      </c>
      <c r="E29" s="19">
        <v>16301.5</v>
      </c>
      <c r="F29" s="2"/>
      <c r="G29" s="8"/>
    </row>
    <row r="30" spans="1:7" x14ac:dyDescent="0.25">
      <c r="A30" t="s">
        <v>28</v>
      </c>
      <c r="B30" s="5">
        <v>2367</v>
      </c>
      <c r="C30">
        <v>219</v>
      </c>
      <c r="D30" s="12">
        <f t="shared" si="1"/>
        <v>9.2522179974651453E-2</v>
      </c>
      <c r="E30" s="19">
        <v>36817.879999999997</v>
      </c>
      <c r="F30" s="2"/>
      <c r="G30" s="8"/>
    </row>
    <row r="31" spans="1:7" x14ac:dyDescent="0.25">
      <c r="A31" t="s">
        <v>29</v>
      </c>
      <c r="B31" s="10">
        <v>17661</v>
      </c>
      <c r="C31">
        <v>1790</v>
      </c>
      <c r="D31" s="12">
        <f t="shared" si="1"/>
        <v>0.10135326425457222</v>
      </c>
      <c r="E31" s="19">
        <v>408357.47</v>
      </c>
      <c r="F31" s="2"/>
      <c r="G31" s="8"/>
    </row>
    <row r="32" spans="1:7" x14ac:dyDescent="0.25">
      <c r="A32" t="s">
        <v>30</v>
      </c>
      <c r="B32" s="6"/>
      <c r="C32">
        <v>1397</v>
      </c>
      <c r="E32" s="19">
        <v>472401.72</v>
      </c>
      <c r="F32" s="2"/>
      <c r="G32" s="8"/>
    </row>
    <row r="33" spans="1:7" x14ac:dyDescent="0.25">
      <c r="A33" t="s">
        <v>31</v>
      </c>
      <c r="B33" s="5">
        <v>48</v>
      </c>
      <c r="C33">
        <v>7</v>
      </c>
      <c r="D33" s="12">
        <f t="shared" ref="D33:D66" si="2">C33/B33</f>
        <v>0.14583333333333334</v>
      </c>
      <c r="E33" s="19">
        <v>1850</v>
      </c>
      <c r="F33" s="2"/>
      <c r="G33" s="8"/>
    </row>
    <row r="34" spans="1:7" x14ac:dyDescent="0.25">
      <c r="A34" t="s">
        <v>32</v>
      </c>
      <c r="B34" s="5">
        <v>192</v>
      </c>
      <c r="C34">
        <v>29</v>
      </c>
      <c r="D34" s="12">
        <f t="shared" si="2"/>
        <v>0.15104166666666666</v>
      </c>
      <c r="E34" s="19">
        <v>5674</v>
      </c>
      <c r="F34" s="2"/>
      <c r="G34" s="8"/>
    </row>
    <row r="35" spans="1:7" x14ac:dyDescent="0.25">
      <c r="A35" t="s">
        <v>33</v>
      </c>
      <c r="B35" s="5">
        <v>2025</v>
      </c>
      <c r="C35">
        <v>573</v>
      </c>
      <c r="D35" s="12">
        <f t="shared" si="2"/>
        <v>0.28296296296296297</v>
      </c>
      <c r="E35" s="19">
        <v>129003.04</v>
      </c>
      <c r="F35" s="2"/>
      <c r="G35" s="8"/>
    </row>
    <row r="36" spans="1:7" x14ac:dyDescent="0.25">
      <c r="A36" t="s">
        <v>34</v>
      </c>
      <c r="B36" s="5">
        <v>8</v>
      </c>
      <c r="C36">
        <v>2</v>
      </c>
      <c r="D36" s="12">
        <f t="shared" si="2"/>
        <v>0.25</v>
      </c>
      <c r="E36" s="19">
        <v>690</v>
      </c>
      <c r="F36" s="2"/>
      <c r="G36" s="8"/>
    </row>
    <row r="37" spans="1:7" x14ac:dyDescent="0.25">
      <c r="A37" t="s">
        <v>35</v>
      </c>
      <c r="B37" s="5">
        <v>726</v>
      </c>
      <c r="C37">
        <v>5</v>
      </c>
      <c r="D37" s="12">
        <f t="shared" si="2"/>
        <v>6.8870523415977963E-3</v>
      </c>
      <c r="E37" s="19">
        <v>928.5</v>
      </c>
      <c r="F37" s="2"/>
      <c r="G37" s="8"/>
    </row>
    <row r="38" spans="1:7" x14ac:dyDescent="0.25">
      <c r="A38" t="s">
        <v>36</v>
      </c>
      <c r="B38" s="5">
        <v>2237</v>
      </c>
      <c r="C38">
        <v>258</v>
      </c>
      <c r="D38" s="12">
        <f t="shared" si="2"/>
        <v>0.11533303531515422</v>
      </c>
      <c r="E38" s="19">
        <v>52483.21</v>
      </c>
      <c r="F38" s="2"/>
      <c r="G38" s="8"/>
    </row>
    <row r="39" spans="1:7" x14ac:dyDescent="0.25">
      <c r="A39" t="s">
        <v>128</v>
      </c>
      <c r="B39" s="5">
        <v>26</v>
      </c>
      <c r="C39">
        <v>3</v>
      </c>
      <c r="D39" s="16">
        <f t="shared" si="2"/>
        <v>0.11538461538461539</v>
      </c>
      <c r="E39" s="19">
        <v>252.5</v>
      </c>
      <c r="F39" s="2"/>
      <c r="G39" s="8"/>
    </row>
    <row r="40" spans="1:7" x14ac:dyDescent="0.25">
      <c r="A40" t="s">
        <v>37</v>
      </c>
      <c r="B40" s="5">
        <v>888</v>
      </c>
      <c r="C40">
        <v>90</v>
      </c>
      <c r="D40" s="12">
        <f t="shared" si="2"/>
        <v>0.10135135135135136</v>
      </c>
      <c r="E40" s="19">
        <v>16568</v>
      </c>
      <c r="F40" s="2"/>
      <c r="G40" s="8"/>
    </row>
    <row r="41" spans="1:7" x14ac:dyDescent="0.25">
      <c r="A41" t="s">
        <v>38</v>
      </c>
      <c r="B41" s="5">
        <v>18</v>
      </c>
      <c r="C41">
        <v>2</v>
      </c>
      <c r="D41" s="12">
        <f t="shared" si="2"/>
        <v>0.1111111111111111</v>
      </c>
      <c r="E41" s="19">
        <v>129</v>
      </c>
      <c r="F41" s="2"/>
      <c r="G41" s="8"/>
    </row>
    <row r="42" spans="1:7" x14ac:dyDescent="0.25">
      <c r="A42" t="s">
        <v>39</v>
      </c>
      <c r="B42" s="5">
        <v>626</v>
      </c>
      <c r="C42">
        <v>18</v>
      </c>
      <c r="D42" s="12">
        <f t="shared" si="2"/>
        <v>2.8753993610223641E-2</v>
      </c>
      <c r="E42" s="19">
        <v>2386</v>
      </c>
      <c r="F42" s="2"/>
      <c r="G42" s="8"/>
    </row>
    <row r="43" spans="1:7" x14ac:dyDescent="0.25">
      <c r="A43" t="s">
        <v>40</v>
      </c>
      <c r="B43" s="5">
        <v>228</v>
      </c>
      <c r="C43">
        <v>28</v>
      </c>
      <c r="D43" s="12">
        <f t="shared" si="2"/>
        <v>0.12280701754385964</v>
      </c>
      <c r="E43" s="19">
        <v>9945</v>
      </c>
      <c r="F43" s="2"/>
      <c r="G43" s="8"/>
    </row>
    <row r="44" spans="1:7" x14ac:dyDescent="0.25">
      <c r="A44" t="s">
        <v>41</v>
      </c>
      <c r="B44" s="5">
        <v>561</v>
      </c>
      <c r="C44">
        <v>106</v>
      </c>
      <c r="D44" s="12">
        <f t="shared" si="2"/>
        <v>0.18894830659536541</v>
      </c>
      <c r="E44" s="19">
        <v>36134.75</v>
      </c>
      <c r="F44" s="2"/>
      <c r="G44" s="8"/>
    </row>
    <row r="45" spans="1:7" x14ac:dyDescent="0.25">
      <c r="A45" t="s">
        <v>42</v>
      </c>
      <c r="B45" s="5">
        <v>2</v>
      </c>
      <c r="C45">
        <v>1</v>
      </c>
      <c r="D45" s="12">
        <f t="shared" si="2"/>
        <v>0.5</v>
      </c>
      <c r="E45" s="19">
        <v>250</v>
      </c>
      <c r="F45" s="2"/>
      <c r="G45" s="8"/>
    </row>
    <row r="46" spans="1:7" x14ac:dyDescent="0.25">
      <c r="A46" t="s">
        <v>43</v>
      </c>
      <c r="B46" s="5">
        <v>162</v>
      </c>
      <c r="C46">
        <v>13</v>
      </c>
      <c r="D46" s="12">
        <f t="shared" si="2"/>
        <v>8.0246913580246909E-2</v>
      </c>
      <c r="E46" s="19">
        <v>5893.5</v>
      </c>
      <c r="F46" s="2"/>
      <c r="G46" s="8"/>
    </row>
    <row r="47" spans="1:7" x14ac:dyDescent="0.25">
      <c r="A47" t="s">
        <v>44</v>
      </c>
      <c r="B47" s="5">
        <v>220</v>
      </c>
      <c r="C47">
        <v>1</v>
      </c>
      <c r="D47" s="12">
        <f t="shared" si="2"/>
        <v>4.5454545454545452E-3</v>
      </c>
      <c r="E47" s="19">
        <v>360</v>
      </c>
      <c r="F47" s="2"/>
      <c r="G47" s="8"/>
    </row>
    <row r="48" spans="1:7" x14ac:dyDescent="0.25">
      <c r="A48" t="s">
        <v>45</v>
      </c>
      <c r="B48" s="5">
        <v>771</v>
      </c>
      <c r="C48">
        <v>6</v>
      </c>
      <c r="D48" s="12">
        <f t="shared" si="2"/>
        <v>7.7821011673151752E-3</v>
      </c>
      <c r="E48" s="19">
        <v>2371</v>
      </c>
      <c r="F48" s="2"/>
      <c r="G48" s="8"/>
    </row>
    <row r="49" spans="1:7" x14ac:dyDescent="0.25">
      <c r="A49" t="s">
        <v>46</v>
      </c>
      <c r="B49" s="5">
        <v>1734</v>
      </c>
      <c r="C49">
        <v>165</v>
      </c>
      <c r="D49" s="12">
        <f t="shared" si="2"/>
        <v>9.5155709342560554E-2</v>
      </c>
      <c r="E49" s="19">
        <v>72021</v>
      </c>
      <c r="F49" s="2"/>
      <c r="G49" s="8"/>
    </row>
    <row r="50" spans="1:7" x14ac:dyDescent="0.25">
      <c r="A50" t="s">
        <v>47</v>
      </c>
      <c r="B50" s="5">
        <v>3234</v>
      </c>
      <c r="C50">
        <v>244</v>
      </c>
      <c r="D50" s="12">
        <f t="shared" si="2"/>
        <v>7.5448361162646874E-2</v>
      </c>
      <c r="E50" s="19">
        <v>78857.5</v>
      </c>
      <c r="F50" s="2"/>
      <c r="G50" s="8"/>
    </row>
    <row r="51" spans="1:7" x14ac:dyDescent="0.25">
      <c r="A51" t="s">
        <v>48</v>
      </c>
      <c r="B51" s="5">
        <v>648</v>
      </c>
      <c r="C51">
        <v>4</v>
      </c>
      <c r="D51" s="12">
        <f t="shared" si="2"/>
        <v>6.1728395061728392E-3</v>
      </c>
      <c r="E51" s="19">
        <v>3070</v>
      </c>
      <c r="F51" s="2"/>
      <c r="G51" s="8"/>
    </row>
    <row r="52" spans="1:7" x14ac:dyDescent="0.25">
      <c r="A52" t="s">
        <v>49</v>
      </c>
      <c r="B52" s="5">
        <v>369</v>
      </c>
      <c r="C52">
        <v>31</v>
      </c>
      <c r="D52" s="12">
        <f t="shared" si="2"/>
        <v>8.4010840108401083E-2</v>
      </c>
      <c r="E52" s="19">
        <v>15815</v>
      </c>
      <c r="F52" s="2"/>
      <c r="G52" s="8"/>
    </row>
    <row r="53" spans="1:7" x14ac:dyDescent="0.25">
      <c r="A53" t="s">
        <v>50</v>
      </c>
      <c r="B53" s="5">
        <v>33</v>
      </c>
      <c r="C53">
        <v>3</v>
      </c>
      <c r="D53" s="12">
        <f t="shared" si="2"/>
        <v>9.0909090909090912E-2</v>
      </c>
      <c r="E53" s="19">
        <v>375</v>
      </c>
      <c r="F53" s="2"/>
      <c r="G53" s="8"/>
    </row>
    <row r="54" spans="1:7" x14ac:dyDescent="0.25">
      <c r="A54" t="s">
        <v>51</v>
      </c>
      <c r="B54" s="5">
        <v>268</v>
      </c>
      <c r="C54">
        <v>85</v>
      </c>
      <c r="D54" s="12">
        <f t="shared" si="2"/>
        <v>0.31716417910447764</v>
      </c>
      <c r="E54" s="19">
        <v>22538.02</v>
      </c>
      <c r="F54" s="2"/>
      <c r="G54" s="8"/>
    </row>
    <row r="55" spans="1:7" x14ac:dyDescent="0.25">
      <c r="A55" t="s">
        <v>52</v>
      </c>
      <c r="B55" s="5">
        <v>30</v>
      </c>
      <c r="C55">
        <v>2</v>
      </c>
      <c r="D55" s="12">
        <f t="shared" si="2"/>
        <v>6.6666666666666666E-2</v>
      </c>
      <c r="E55" s="19">
        <v>268.5</v>
      </c>
      <c r="F55" s="2"/>
      <c r="G55" s="8"/>
    </row>
    <row r="56" spans="1:7" x14ac:dyDescent="0.25">
      <c r="A56" t="s">
        <v>53</v>
      </c>
      <c r="B56" s="5">
        <v>68</v>
      </c>
      <c r="C56">
        <v>3</v>
      </c>
      <c r="D56" s="12">
        <f t="shared" si="2"/>
        <v>4.4117647058823532E-2</v>
      </c>
      <c r="E56" s="19">
        <v>1560</v>
      </c>
      <c r="F56" s="2"/>
      <c r="G56" s="8"/>
    </row>
    <row r="57" spans="1:7" x14ac:dyDescent="0.25">
      <c r="A57" t="s">
        <v>130</v>
      </c>
      <c r="B57" s="5">
        <v>5</v>
      </c>
      <c r="C57">
        <v>1</v>
      </c>
      <c r="D57" s="16">
        <f t="shared" si="2"/>
        <v>0.2</v>
      </c>
      <c r="E57" s="19">
        <v>25</v>
      </c>
      <c r="F57" s="2"/>
      <c r="G57" s="8"/>
    </row>
    <row r="58" spans="1:7" x14ac:dyDescent="0.25">
      <c r="A58" t="s">
        <v>54</v>
      </c>
      <c r="B58" s="5">
        <v>3206</v>
      </c>
      <c r="C58">
        <v>531</v>
      </c>
      <c r="D58" s="12">
        <f t="shared" si="2"/>
        <v>0.16562694946974424</v>
      </c>
      <c r="E58" s="19">
        <v>128600.38</v>
      </c>
      <c r="F58" s="2"/>
      <c r="G58" s="8"/>
    </row>
    <row r="59" spans="1:7" x14ac:dyDescent="0.25">
      <c r="A59" t="s">
        <v>55</v>
      </c>
      <c r="B59" s="5">
        <v>397</v>
      </c>
      <c r="C59">
        <v>5</v>
      </c>
      <c r="D59" s="12">
        <f t="shared" si="2"/>
        <v>1.2594458438287154E-2</v>
      </c>
      <c r="E59" s="19">
        <v>564</v>
      </c>
      <c r="F59" s="2"/>
      <c r="G59" s="8"/>
    </row>
    <row r="60" spans="1:7" x14ac:dyDescent="0.25">
      <c r="A60" t="s">
        <v>56</v>
      </c>
      <c r="B60" s="5">
        <v>8</v>
      </c>
      <c r="C60">
        <v>8</v>
      </c>
      <c r="D60" s="12">
        <f t="shared" si="2"/>
        <v>1</v>
      </c>
      <c r="E60" s="19">
        <v>3683</v>
      </c>
      <c r="F60" s="2"/>
      <c r="G60" s="8"/>
    </row>
    <row r="61" spans="1:7" x14ac:dyDescent="0.25">
      <c r="A61" t="s">
        <v>57</v>
      </c>
      <c r="B61" s="5">
        <v>10</v>
      </c>
      <c r="C61">
        <v>2</v>
      </c>
      <c r="D61" s="12">
        <f t="shared" si="2"/>
        <v>0.2</v>
      </c>
      <c r="E61" s="19">
        <v>600</v>
      </c>
      <c r="F61" s="2"/>
      <c r="G61" s="8"/>
    </row>
    <row r="62" spans="1:7" x14ac:dyDescent="0.25">
      <c r="A62" t="s">
        <v>58</v>
      </c>
      <c r="B62" s="5">
        <v>40</v>
      </c>
      <c r="C62">
        <v>4</v>
      </c>
      <c r="D62" s="12">
        <f t="shared" si="2"/>
        <v>0.1</v>
      </c>
      <c r="E62" s="19">
        <v>2872</v>
      </c>
      <c r="F62" s="2"/>
      <c r="G62" s="8"/>
    </row>
    <row r="63" spans="1:7" x14ac:dyDescent="0.25">
      <c r="A63" t="s">
        <v>59</v>
      </c>
      <c r="B63" s="5">
        <v>1450</v>
      </c>
      <c r="C63">
        <v>238</v>
      </c>
      <c r="D63" s="12">
        <f t="shared" si="2"/>
        <v>0.16413793103448276</v>
      </c>
      <c r="E63" s="19">
        <v>30755.54</v>
      </c>
      <c r="F63" s="2"/>
      <c r="G63" s="8"/>
    </row>
    <row r="64" spans="1:7" x14ac:dyDescent="0.25">
      <c r="A64" t="s">
        <v>60</v>
      </c>
      <c r="B64" s="5">
        <v>6</v>
      </c>
      <c r="C64">
        <v>2</v>
      </c>
      <c r="D64" s="12">
        <f t="shared" si="2"/>
        <v>0.33333333333333331</v>
      </c>
      <c r="E64" s="19">
        <v>90</v>
      </c>
      <c r="F64" s="2"/>
      <c r="G64" s="8"/>
    </row>
    <row r="65" spans="1:7" x14ac:dyDescent="0.25">
      <c r="A65" t="s">
        <v>61</v>
      </c>
      <c r="B65" s="5">
        <v>384</v>
      </c>
      <c r="C65">
        <v>88</v>
      </c>
      <c r="D65" s="12">
        <f t="shared" si="2"/>
        <v>0.22916666666666666</v>
      </c>
      <c r="E65" s="19">
        <v>15107.41</v>
      </c>
      <c r="F65" s="2"/>
      <c r="G65" s="8"/>
    </row>
    <row r="66" spans="1:7" x14ac:dyDescent="0.25">
      <c r="A66" t="s">
        <v>132</v>
      </c>
      <c r="B66" s="5">
        <v>432</v>
      </c>
      <c r="C66"/>
      <c r="D66" s="12">
        <f t="shared" si="2"/>
        <v>0</v>
      </c>
      <c r="E66" s="19"/>
      <c r="F66" s="2"/>
      <c r="G66" s="8"/>
    </row>
    <row r="67" spans="1:7" x14ac:dyDescent="0.25">
      <c r="A67" t="s">
        <v>62</v>
      </c>
      <c r="B67" s="5">
        <v>396</v>
      </c>
      <c r="C67">
        <v>18</v>
      </c>
      <c r="D67" s="12">
        <f t="shared" ref="D67:D86" si="3">C67/B67</f>
        <v>4.5454545454545456E-2</v>
      </c>
      <c r="E67" s="19">
        <v>3303.5</v>
      </c>
      <c r="F67" s="2"/>
      <c r="G67" s="8"/>
    </row>
    <row r="68" spans="1:7" x14ac:dyDescent="0.25">
      <c r="A68" t="s">
        <v>63</v>
      </c>
      <c r="B68" s="5">
        <v>44</v>
      </c>
      <c r="C68">
        <v>10</v>
      </c>
      <c r="D68" s="12">
        <f t="shared" si="3"/>
        <v>0.22727272727272727</v>
      </c>
      <c r="E68" s="19">
        <v>1183.25</v>
      </c>
      <c r="F68" s="2"/>
      <c r="G68" s="8"/>
    </row>
    <row r="69" spans="1:7" x14ac:dyDescent="0.25">
      <c r="A69" t="s">
        <v>64</v>
      </c>
      <c r="B69" s="5">
        <v>2496</v>
      </c>
      <c r="C69">
        <v>429</v>
      </c>
      <c r="D69" s="12">
        <f t="shared" si="3"/>
        <v>0.171875</v>
      </c>
      <c r="E69" s="19">
        <v>87386.86</v>
      </c>
      <c r="F69" s="2"/>
      <c r="G69" s="8"/>
    </row>
    <row r="70" spans="1:7" x14ac:dyDescent="0.25">
      <c r="A70" t="s">
        <v>129</v>
      </c>
      <c r="B70" s="5">
        <v>45</v>
      </c>
      <c r="C70">
        <v>1</v>
      </c>
      <c r="D70" s="16">
        <f t="shared" si="3"/>
        <v>2.2222222222222223E-2</v>
      </c>
      <c r="E70" s="19">
        <v>12</v>
      </c>
      <c r="F70" s="2"/>
      <c r="G70" s="8"/>
    </row>
    <row r="71" spans="1:7" x14ac:dyDescent="0.25">
      <c r="A71" t="s">
        <v>65</v>
      </c>
      <c r="B71" s="5">
        <v>509</v>
      </c>
      <c r="C71">
        <v>4</v>
      </c>
      <c r="D71" s="12">
        <f t="shared" si="3"/>
        <v>7.8585461689587421E-3</v>
      </c>
      <c r="E71" s="19">
        <v>720</v>
      </c>
      <c r="F71" s="2"/>
      <c r="G71" s="8"/>
    </row>
    <row r="72" spans="1:7" x14ac:dyDescent="0.25">
      <c r="A72" t="s">
        <v>133</v>
      </c>
      <c r="B72" s="5">
        <v>233</v>
      </c>
      <c r="C72"/>
      <c r="D72" s="12">
        <f t="shared" si="3"/>
        <v>0</v>
      </c>
      <c r="E72" s="19"/>
      <c r="F72" s="2"/>
      <c r="G72" s="8"/>
    </row>
    <row r="73" spans="1:7" x14ac:dyDescent="0.25">
      <c r="A73" t="s">
        <v>66</v>
      </c>
      <c r="B73" s="5">
        <v>750</v>
      </c>
      <c r="C73">
        <v>9</v>
      </c>
      <c r="D73" s="12">
        <f t="shared" si="3"/>
        <v>1.2E-2</v>
      </c>
      <c r="E73" s="19">
        <v>2104</v>
      </c>
      <c r="F73" s="2"/>
      <c r="G73" s="8"/>
    </row>
    <row r="74" spans="1:7" x14ac:dyDescent="0.25">
      <c r="A74" t="s">
        <v>67</v>
      </c>
      <c r="B74" s="5">
        <v>55</v>
      </c>
      <c r="C74">
        <v>4</v>
      </c>
      <c r="D74" s="12">
        <f t="shared" si="3"/>
        <v>7.2727272727272724E-2</v>
      </c>
      <c r="E74" s="19">
        <v>1870</v>
      </c>
      <c r="F74" s="2"/>
      <c r="G74" s="8"/>
    </row>
    <row r="75" spans="1:7" x14ac:dyDescent="0.25">
      <c r="A75" t="s">
        <v>68</v>
      </c>
      <c r="B75" s="5">
        <v>33</v>
      </c>
      <c r="C75">
        <v>9</v>
      </c>
      <c r="D75" s="12">
        <f t="shared" si="3"/>
        <v>0.27272727272727271</v>
      </c>
      <c r="E75" s="19">
        <v>1354</v>
      </c>
      <c r="F75" s="2"/>
      <c r="G75" s="8"/>
    </row>
    <row r="76" spans="1:7" x14ac:dyDescent="0.25">
      <c r="A76" t="s">
        <v>69</v>
      </c>
      <c r="B76" s="5">
        <v>33</v>
      </c>
      <c r="C76">
        <v>4</v>
      </c>
      <c r="D76" s="12">
        <f t="shared" si="3"/>
        <v>0.12121212121212122</v>
      </c>
      <c r="E76" s="19">
        <v>1760</v>
      </c>
      <c r="F76" s="2"/>
      <c r="G76" s="8"/>
    </row>
    <row r="77" spans="1:7" x14ac:dyDescent="0.25">
      <c r="A77" t="s">
        <v>70</v>
      </c>
      <c r="B77" s="5">
        <v>62</v>
      </c>
      <c r="C77">
        <v>16</v>
      </c>
      <c r="D77" s="12">
        <f t="shared" si="3"/>
        <v>0.25806451612903225</v>
      </c>
      <c r="E77" s="19">
        <v>4165.5</v>
      </c>
      <c r="F77" s="2"/>
      <c r="G77" s="8"/>
    </row>
    <row r="78" spans="1:7" x14ac:dyDescent="0.25">
      <c r="A78" t="s">
        <v>71</v>
      </c>
      <c r="B78" s="5">
        <v>95</v>
      </c>
      <c r="C78">
        <v>20</v>
      </c>
      <c r="D78" s="12">
        <f t="shared" si="3"/>
        <v>0.21052631578947367</v>
      </c>
      <c r="E78" s="19">
        <v>6759</v>
      </c>
      <c r="F78" s="2"/>
      <c r="G78" s="8"/>
    </row>
    <row r="79" spans="1:7" x14ac:dyDescent="0.25">
      <c r="A79" t="s">
        <v>72</v>
      </c>
      <c r="B79" s="5">
        <v>339</v>
      </c>
      <c r="C79">
        <v>3</v>
      </c>
      <c r="D79" s="12">
        <f t="shared" si="3"/>
        <v>8.8495575221238937E-3</v>
      </c>
      <c r="E79" s="19">
        <v>600</v>
      </c>
      <c r="F79" s="2"/>
      <c r="G79" s="8"/>
    </row>
    <row r="80" spans="1:7" x14ac:dyDescent="0.25">
      <c r="A80" t="s">
        <v>73</v>
      </c>
      <c r="B80" s="5">
        <v>311</v>
      </c>
      <c r="C80">
        <v>98</v>
      </c>
      <c r="D80" s="12">
        <f t="shared" si="3"/>
        <v>0.31511254019292606</v>
      </c>
      <c r="E80" s="19">
        <v>44340.25</v>
      </c>
      <c r="F80" s="2"/>
      <c r="G80" s="8"/>
    </row>
    <row r="81" spans="1:7" x14ac:dyDescent="0.25">
      <c r="A81" t="s">
        <v>74</v>
      </c>
      <c r="B81" s="5">
        <v>1398</v>
      </c>
      <c r="C81">
        <v>401</v>
      </c>
      <c r="D81" s="12">
        <f t="shared" si="3"/>
        <v>0.28683834048640916</v>
      </c>
      <c r="E81" s="19">
        <v>62932.2</v>
      </c>
      <c r="F81" s="2"/>
      <c r="G81" s="8"/>
    </row>
    <row r="82" spans="1:7" x14ac:dyDescent="0.25">
      <c r="A82" t="s">
        <v>75</v>
      </c>
      <c r="B82" s="5">
        <v>1445</v>
      </c>
      <c r="C82">
        <v>46</v>
      </c>
      <c r="D82" s="12">
        <f t="shared" si="3"/>
        <v>3.1833910034602078E-2</v>
      </c>
      <c r="E82" s="19">
        <v>10963.75</v>
      </c>
      <c r="F82" s="2"/>
      <c r="G82" s="8"/>
    </row>
    <row r="83" spans="1:7" x14ac:dyDescent="0.25">
      <c r="A83" t="s">
        <v>76</v>
      </c>
      <c r="B83" s="5">
        <v>331</v>
      </c>
      <c r="C83">
        <v>135</v>
      </c>
      <c r="D83" s="12">
        <f t="shared" si="3"/>
        <v>0.40785498489425981</v>
      </c>
      <c r="E83" s="19">
        <v>25512.5</v>
      </c>
      <c r="F83" s="2"/>
      <c r="G83" s="8"/>
    </row>
    <row r="84" spans="1:7" x14ac:dyDescent="0.25">
      <c r="A84" t="s">
        <v>77</v>
      </c>
      <c r="B84" s="5">
        <v>246</v>
      </c>
      <c r="C84">
        <v>32</v>
      </c>
      <c r="D84" s="12">
        <f t="shared" si="3"/>
        <v>0.13008130081300814</v>
      </c>
      <c r="E84" s="19">
        <v>16675.189999999999</v>
      </c>
      <c r="F84" s="2"/>
      <c r="G84" s="8"/>
    </row>
    <row r="85" spans="1:7" x14ac:dyDescent="0.25">
      <c r="A85" t="s">
        <v>78</v>
      </c>
      <c r="B85" s="5">
        <v>524</v>
      </c>
      <c r="C85">
        <v>13</v>
      </c>
      <c r="D85" s="12">
        <f t="shared" si="3"/>
        <v>2.4809160305343511E-2</v>
      </c>
      <c r="E85" s="19">
        <v>2105.5</v>
      </c>
      <c r="F85" s="2"/>
      <c r="G85" s="8"/>
    </row>
    <row r="86" spans="1:7" x14ac:dyDescent="0.25">
      <c r="A86" t="s">
        <v>79</v>
      </c>
      <c r="B86" s="5">
        <v>507</v>
      </c>
      <c r="C86">
        <v>1</v>
      </c>
      <c r="D86" s="12">
        <f t="shared" si="3"/>
        <v>1.9723865877712033E-3</v>
      </c>
      <c r="E86" s="19">
        <v>150</v>
      </c>
      <c r="F86" s="2"/>
      <c r="G86" s="8"/>
    </row>
    <row r="87" spans="1:7" x14ac:dyDescent="0.25">
      <c r="A87" t="s">
        <v>80</v>
      </c>
      <c r="B87" s="9"/>
      <c r="C87">
        <v>117</v>
      </c>
      <c r="D87" s="15"/>
      <c r="E87" s="19">
        <v>40775.5</v>
      </c>
      <c r="F87" s="2"/>
      <c r="G87" s="8"/>
    </row>
    <row r="88" spans="1:7" x14ac:dyDescent="0.25">
      <c r="A88" t="s">
        <v>81</v>
      </c>
      <c r="B88" s="5">
        <v>435</v>
      </c>
      <c r="C88">
        <v>25</v>
      </c>
      <c r="D88" s="12">
        <f t="shared" ref="D88:D118" si="4">C88/B88</f>
        <v>5.7471264367816091E-2</v>
      </c>
      <c r="E88" s="19">
        <v>9009.5</v>
      </c>
      <c r="F88" s="2"/>
      <c r="G88" s="8"/>
    </row>
    <row r="89" spans="1:7" x14ac:dyDescent="0.25">
      <c r="A89" t="s">
        <v>82</v>
      </c>
      <c r="B89" s="5">
        <v>1486</v>
      </c>
      <c r="C89">
        <v>34</v>
      </c>
      <c r="D89" s="12">
        <f t="shared" si="4"/>
        <v>2.2880215343203229E-2</v>
      </c>
      <c r="E89" s="19">
        <v>3359.7</v>
      </c>
      <c r="F89" s="2"/>
      <c r="G89" s="8"/>
    </row>
    <row r="90" spans="1:7" x14ac:dyDescent="0.25">
      <c r="A90" t="s">
        <v>83</v>
      </c>
      <c r="B90" s="5">
        <v>20</v>
      </c>
      <c r="C90">
        <v>2</v>
      </c>
      <c r="D90" s="12">
        <f t="shared" si="4"/>
        <v>0.1</v>
      </c>
      <c r="E90" s="19">
        <v>900</v>
      </c>
      <c r="F90" s="2"/>
      <c r="G90" s="8"/>
    </row>
    <row r="91" spans="1:7" x14ac:dyDescent="0.25">
      <c r="A91" t="s">
        <v>84</v>
      </c>
      <c r="B91" s="5">
        <v>484</v>
      </c>
      <c r="C91">
        <v>20</v>
      </c>
      <c r="D91" s="12">
        <f t="shared" si="4"/>
        <v>4.1322314049586778E-2</v>
      </c>
      <c r="E91" s="19">
        <v>8726</v>
      </c>
      <c r="F91" s="2"/>
      <c r="G91" s="8"/>
    </row>
    <row r="92" spans="1:7" x14ac:dyDescent="0.25">
      <c r="A92" t="s">
        <v>85</v>
      </c>
      <c r="B92" s="5">
        <v>233</v>
      </c>
      <c r="C92">
        <v>17</v>
      </c>
      <c r="D92" s="12">
        <f t="shared" si="4"/>
        <v>7.2961373390557943E-2</v>
      </c>
      <c r="E92" s="19">
        <v>6155.5</v>
      </c>
      <c r="F92" s="2"/>
      <c r="G92" s="8"/>
    </row>
    <row r="93" spans="1:7" x14ac:dyDescent="0.25">
      <c r="A93" t="s">
        <v>86</v>
      </c>
      <c r="B93" s="5">
        <v>9</v>
      </c>
      <c r="C93">
        <v>4</v>
      </c>
      <c r="D93" s="12">
        <f t="shared" si="4"/>
        <v>0.44444444444444442</v>
      </c>
      <c r="E93" s="19">
        <v>654</v>
      </c>
      <c r="F93" s="2"/>
      <c r="G93" s="8"/>
    </row>
    <row r="94" spans="1:7" x14ac:dyDescent="0.25">
      <c r="A94" t="s">
        <v>87</v>
      </c>
      <c r="B94" s="5">
        <v>30</v>
      </c>
      <c r="C94">
        <v>4</v>
      </c>
      <c r="D94" s="12">
        <f t="shared" si="4"/>
        <v>0.13333333333333333</v>
      </c>
      <c r="E94" s="19">
        <v>955</v>
      </c>
      <c r="F94" s="2"/>
      <c r="G94" s="8"/>
    </row>
    <row r="95" spans="1:7" x14ac:dyDescent="0.25">
      <c r="A95" t="s">
        <v>88</v>
      </c>
      <c r="B95" s="5">
        <v>115</v>
      </c>
      <c r="C95">
        <v>10</v>
      </c>
      <c r="D95" s="12">
        <f t="shared" si="4"/>
        <v>8.6956521739130432E-2</v>
      </c>
      <c r="E95" s="19">
        <v>2652</v>
      </c>
      <c r="F95" s="2"/>
      <c r="G95" s="8"/>
    </row>
    <row r="96" spans="1:7" x14ac:dyDescent="0.25">
      <c r="A96" t="s">
        <v>89</v>
      </c>
      <c r="B96" s="5">
        <v>1049</v>
      </c>
      <c r="C96">
        <v>48</v>
      </c>
      <c r="D96" s="12">
        <f t="shared" si="4"/>
        <v>4.5757864632983793E-2</v>
      </c>
      <c r="E96" s="19">
        <v>10349</v>
      </c>
      <c r="F96" s="2"/>
      <c r="G96" s="8"/>
    </row>
    <row r="97" spans="1:7" x14ac:dyDescent="0.25">
      <c r="A97" t="s">
        <v>90</v>
      </c>
      <c r="B97" s="5">
        <v>142</v>
      </c>
      <c r="C97">
        <v>17</v>
      </c>
      <c r="D97" s="12">
        <f t="shared" si="4"/>
        <v>0.11971830985915492</v>
      </c>
      <c r="E97" s="19">
        <v>4797.5</v>
      </c>
      <c r="F97" s="2"/>
      <c r="G97" s="8"/>
    </row>
    <row r="98" spans="1:7" x14ac:dyDescent="0.25">
      <c r="A98" t="s">
        <v>91</v>
      </c>
      <c r="B98" s="5">
        <v>68</v>
      </c>
      <c r="C98">
        <v>11</v>
      </c>
      <c r="D98" s="12">
        <f t="shared" si="4"/>
        <v>0.16176470588235295</v>
      </c>
      <c r="E98" s="19">
        <v>1699</v>
      </c>
      <c r="F98" s="2"/>
      <c r="G98" s="8"/>
    </row>
    <row r="99" spans="1:7" x14ac:dyDescent="0.25">
      <c r="A99" t="s">
        <v>92</v>
      </c>
      <c r="B99" s="5">
        <v>40</v>
      </c>
      <c r="C99">
        <v>9</v>
      </c>
      <c r="D99" s="12">
        <f t="shared" si="4"/>
        <v>0.22500000000000001</v>
      </c>
      <c r="E99" s="19">
        <v>3822.5</v>
      </c>
      <c r="F99" s="2"/>
      <c r="G99" s="8"/>
    </row>
    <row r="100" spans="1:7" x14ac:dyDescent="0.25">
      <c r="A100" t="s">
        <v>93</v>
      </c>
      <c r="B100" s="5">
        <v>556</v>
      </c>
      <c r="C100">
        <v>38</v>
      </c>
      <c r="D100" s="12">
        <f t="shared" si="4"/>
        <v>6.83453237410072E-2</v>
      </c>
      <c r="E100" s="19">
        <v>18761</v>
      </c>
      <c r="F100" s="2"/>
      <c r="G100" s="8"/>
    </row>
    <row r="101" spans="1:7" x14ac:dyDescent="0.25">
      <c r="A101" t="s">
        <v>94</v>
      </c>
      <c r="B101" s="5">
        <v>71</v>
      </c>
      <c r="C101">
        <v>6</v>
      </c>
      <c r="D101" s="12">
        <f t="shared" si="4"/>
        <v>8.4507042253521125E-2</v>
      </c>
      <c r="E101" s="19">
        <v>2460</v>
      </c>
      <c r="F101" s="2"/>
      <c r="G101" s="8"/>
    </row>
    <row r="102" spans="1:7" x14ac:dyDescent="0.25">
      <c r="A102" t="s">
        <v>95</v>
      </c>
      <c r="B102" s="5">
        <v>620</v>
      </c>
      <c r="C102">
        <v>30</v>
      </c>
      <c r="D102" s="12">
        <f t="shared" si="4"/>
        <v>4.8387096774193547E-2</v>
      </c>
      <c r="E102" s="19">
        <v>5406</v>
      </c>
      <c r="F102" s="2"/>
      <c r="G102" s="8"/>
    </row>
    <row r="103" spans="1:7" x14ac:dyDescent="0.25">
      <c r="A103" t="s">
        <v>96</v>
      </c>
      <c r="B103" s="5">
        <v>644</v>
      </c>
      <c r="C103">
        <v>12</v>
      </c>
      <c r="D103" s="12">
        <f t="shared" si="4"/>
        <v>1.8633540372670808E-2</v>
      </c>
      <c r="E103" s="19">
        <v>4437.5</v>
      </c>
      <c r="F103" s="2"/>
      <c r="G103" s="8"/>
    </row>
    <row r="104" spans="1:7" x14ac:dyDescent="0.25">
      <c r="A104" t="s">
        <v>97</v>
      </c>
      <c r="B104" s="5">
        <v>6</v>
      </c>
      <c r="C104">
        <v>1</v>
      </c>
      <c r="D104" s="12">
        <f t="shared" si="4"/>
        <v>0.16666666666666666</v>
      </c>
      <c r="E104" s="19">
        <v>600</v>
      </c>
      <c r="F104" s="2"/>
      <c r="G104" s="8"/>
    </row>
    <row r="105" spans="1:7" x14ac:dyDescent="0.25">
      <c r="A105" t="s">
        <v>98</v>
      </c>
      <c r="B105" s="5">
        <v>11</v>
      </c>
      <c r="C105">
        <v>2</v>
      </c>
      <c r="D105" s="12">
        <f t="shared" si="4"/>
        <v>0.18181818181818182</v>
      </c>
      <c r="E105" s="19">
        <v>348</v>
      </c>
      <c r="F105" s="2"/>
      <c r="G105" s="8"/>
    </row>
    <row r="106" spans="1:7" x14ac:dyDescent="0.25">
      <c r="A106" t="s">
        <v>99</v>
      </c>
      <c r="B106" s="5">
        <v>7663</v>
      </c>
      <c r="C106">
        <v>461</v>
      </c>
      <c r="D106" s="12">
        <f t="shared" si="4"/>
        <v>6.0159206577058595E-2</v>
      </c>
      <c r="E106" s="19">
        <v>180959.6</v>
      </c>
      <c r="F106" s="2"/>
      <c r="G106" s="8"/>
    </row>
    <row r="107" spans="1:7" x14ac:dyDescent="0.25">
      <c r="A107" t="s">
        <v>100</v>
      </c>
      <c r="B107" s="5">
        <v>29995</v>
      </c>
      <c r="C107">
        <v>3365</v>
      </c>
      <c r="D107" s="12">
        <f t="shared" si="4"/>
        <v>0.11218536422737123</v>
      </c>
      <c r="E107" s="19">
        <v>1755407.84</v>
      </c>
      <c r="F107" s="2"/>
      <c r="G107" s="8"/>
    </row>
    <row r="108" spans="1:7" x14ac:dyDescent="0.25">
      <c r="A108" t="s">
        <v>101</v>
      </c>
      <c r="B108" s="5">
        <v>158</v>
      </c>
      <c r="C108">
        <v>25</v>
      </c>
      <c r="D108" s="12">
        <f t="shared" si="4"/>
        <v>0.15822784810126583</v>
      </c>
      <c r="E108" s="19">
        <v>5980</v>
      </c>
      <c r="F108" s="2"/>
      <c r="G108" s="8"/>
    </row>
    <row r="109" spans="1:7" x14ac:dyDescent="0.25">
      <c r="A109" t="s">
        <v>102</v>
      </c>
      <c r="B109" s="5">
        <v>918</v>
      </c>
      <c r="C109">
        <v>187</v>
      </c>
      <c r="D109" s="12">
        <f t="shared" si="4"/>
        <v>0.20370370370370369</v>
      </c>
      <c r="E109" s="19">
        <v>21579.5</v>
      </c>
      <c r="F109" s="2"/>
      <c r="G109" s="8"/>
    </row>
    <row r="110" spans="1:7" x14ac:dyDescent="0.25">
      <c r="A110" t="s">
        <v>103</v>
      </c>
      <c r="B110" s="5">
        <v>411</v>
      </c>
      <c r="C110">
        <v>9</v>
      </c>
      <c r="D110" s="12">
        <f t="shared" si="4"/>
        <v>2.1897810218978103E-2</v>
      </c>
      <c r="E110" s="19">
        <v>1339</v>
      </c>
      <c r="F110" s="2"/>
      <c r="G110" s="8"/>
    </row>
    <row r="111" spans="1:7" x14ac:dyDescent="0.25">
      <c r="A111" t="s">
        <v>104</v>
      </c>
      <c r="B111" s="5">
        <v>36</v>
      </c>
      <c r="C111">
        <v>1</v>
      </c>
      <c r="D111" s="12">
        <f t="shared" si="4"/>
        <v>2.7777777777777776E-2</v>
      </c>
      <c r="E111" s="19">
        <v>70</v>
      </c>
      <c r="F111" s="2"/>
      <c r="G111" s="8"/>
    </row>
    <row r="112" spans="1:7" x14ac:dyDescent="0.25">
      <c r="A112" t="s">
        <v>105</v>
      </c>
      <c r="B112" s="5">
        <v>38</v>
      </c>
      <c r="C112">
        <v>4</v>
      </c>
      <c r="D112" s="12">
        <f t="shared" si="4"/>
        <v>0.10526315789473684</v>
      </c>
      <c r="E112" s="19">
        <v>1564</v>
      </c>
      <c r="F112" s="2"/>
      <c r="G112" s="8"/>
    </row>
    <row r="113" spans="1:7" x14ac:dyDescent="0.25">
      <c r="A113" t="s">
        <v>106</v>
      </c>
      <c r="B113" s="5">
        <v>35</v>
      </c>
      <c r="C113">
        <v>3</v>
      </c>
      <c r="D113" s="12">
        <f t="shared" si="4"/>
        <v>8.5714285714285715E-2</v>
      </c>
      <c r="E113" s="19">
        <v>560</v>
      </c>
      <c r="F113" s="2"/>
      <c r="G113" s="8"/>
    </row>
    <row r="114" spans="1:7" x14ac:dyDescent="0.25">
      <c r="A114" t="s">
        <v>107</v>
      </c>
      <c r="B114" s="5">
        <v>133</v>
      </c>
      <c r="C114">
        <v>11</v>
      </c>
      <c r="D114" s="12">
        <f t="shared" si="4"/>
        <v>8.2706766917293228E-2</v>
      </c>
      <c r="E114" s="19">
        <v>1070</v>
      </c>
      <c r="F114" s="2"/>
      <c r="G114" s="8"/>
    </row>
    <row r="115" spans="1:7" x14ac:dyDescent="0.25">
      <c r="A115" t="s">
        <v>108</v>
      </c>
      <c r="B115" s="5">
        <v>100</v>
      </c>
      <c r="C115">
        <v>32</v>
      </c>
      <c r="D115" s="12">
        <f t="shared" si="4"/>
        <v>0.32</v>
      </c>
      <c r="E115" s="19">
        <v>5342</v>
      </c>
      <c r="F115" s="2"/>
      <c r="G115" s="8"/>
    </row>
    <row r="116" spans="1:7" x14ac:dyDescent="0.25">
      <c r="A116" t="s">
        <v>109</v>
      </c>
      <c r="B116" s="5">
        <v>68</v>
      </c>
      <c r="C116">
        <v>7</v>
      </c>
      <c r="D116" s="12">
        <f t="shared" si="4"/>
        <v>0.10294117647058823</v>
      </c>
      <c r="E116" s="19">
        <v>1126.1600000000001</v>
      </c>
      <c r="F116" s="2"/>
      <c r="G116" s="8"/>
    </row>
    <row r="117" spans="1:7" x14ac:dyDescent="0.25">
      <c r="A117" t="s">
        <v>110</v>
      </c>
      <c r="B117" s="5">
        <v>85</v>
      </c>
      <c r="C117">
        <v>18</v>
      </c>
      <c r="D117" s="12">
        <f t="shared" si="4"/>
        <v>0.21176470588235294</v>
      </c>
      <c r="E117" s="19">
        <v>9200</v>
      </c>
      <c r="F117" s="2"/>
      <c r="G117" s="8"/>
    </row>
    <row r="118" spans="1:7" x14ac:dyDescent="0.25">
      <c r="A118" t="s">
        <v>111</v>
      </c>
      <c r="B118" s="5">
        <v>2228</v>
      </c>
      <c r="C118">
        <v>165</v>
      </c>
      <c r="D118" s="12">
        <f t="shared" si="4"/>
        <v>7.4057450628366245E-2</v>
      </c>
      <c r="E118" s="19">
        <v>28973.39</v>
      </c>
      <c r="F118" s="2"/>
      <c r="G118" s="8"/>
    </row>
    <row r="119" spans="1:7" x14ac:dyDescent="0.25">
      <c r="A119" t="s">
        <v>112</v>
      </c>
      <c r="B119" s="5">
        <v>7084</v>
      </c>
      <c r="C119">
        <v>123</v>
      </c>
      <c r="D119" s="12">
        <f t="shared" ref="D119:D128" si="5">C119/B119</f>
        <v>1.7363071710897796E-2</v>
      </c>
      <c r="E119" s="19">
        <v>33302.910000000003</v>
      </c>
      <c r="F119" s="2"/>
      <c r="G119" s="8"/>
    </row>
    <row r="120" spans="1:7" x14ac:dyDescent="0.25">
      <c r="A120" t="s">
        <v>113</v>
      </c>
      <c r="B120" s="5">
        <v>136</v>
      </c>
      <c r="C120">
        <v>19</v>
      </c>
      <c r="D120" s="12">
        <f t="shared" si="5"/>
        <v>0.13970588235294118</v>
      </c>
      <c r="E120" s="19">
        <v>3784.5</v>
      </c>
      <c r="F120" s="2"/>
      <c r="G120" s="8"/>
    </row>
    <row r="121" spans="1:7" x14ac:dyDescent="0.25">
      <c r="A121" t="s">
        <v>114</v>
      </c>
      <c r="B121" s="5">
        <v>29</v>
      </c>
      <c r="C121">
        <v>11</v>
      </c>
      <c r="D121" s="12">
        <f t="shared" si="5"/>
        <v>0.37931034482758619</v>
      </c>
      <c r="E121" s="19">
        <v>3883</v>
      </c>
      <c r="F121" s="2"/>
      <c r="G121" s="8"/>
    </row>
    <row r="122" spans="1:7" x14ac:dyDescent="0.25">
      <c r="A122" t="s">
        <v>115</v>
      </c>
      <c r="B122" s="5">
        <v>134</v>
      </c>
      <c r="C122">
        <v>34</v>
      </c>
      <c r="D122" s="12">
        <f t="shared" si="5"/>
        <v>0.2537313432835821</v>
      </c>
      <c r="E122" s="19">
        <v>15216.59</v>
      </c>
      <c r="F122" s="2"/>
      <c r="G122" s="8"/>
    </row>
    <row r="123" spans="1:7" x14ac:dyDescent="0.25">
      <c r="A123" t="s">
        <v>116</v>
      </c>
      <c r="B123" s="5">
        <v>310</v>
      </c>
      <c r="C123">
        <v>23</v>
      </c>
      <c r="D123" s="12">
        <f t="shared" si="5"/>
        <v>7.4193548387096769E-2</v>
      </c>
      <c r="E123" s="19">
        <v>6707</v>
      </c>
      <c r="F123" s="2"/>
      <c r="G123" s="8"/>
    </row>
    <row r="124" spans="1:7" x14ac:dyDescent="0.25">
      <c r="A124" t="s">
        <v>117</v>
      </c>
      <c r="B124" s="5">
        <v>339</v>
      </c>
      <c r="C124"/>
      <c r="D124" s="12">
        <f t="shared" si="5"/>
        <v>0</v>
      </c>
      <c r="E124" s="19"/>
      <c r="F124" s="2"/>
      <c r="G124" s="8"/>
    </row>
    <row r="125" spans="1:7" x14ac:dyDescent="0.25">
      <c r="A125" t="s">
        <v>118</v>
      </c>
      <c r="B125" s="5">
        <v>1683</v>
      </c>
      <c r="C125">
        <v>102</v>
      </c>
      <c r="D125" s="12">
        <f t="shared" si="5"/>
        <v>6.0606060606060608E-2</v>
      </c>
      <c r="E125" s="19">
        <v>36184.620000000003</v>
      </c>
      <c r="F125" s="2"/>
      <c r="G125" s="8"/>
    </row>
    <row r="126" spans="1:7" x14ac:dyDescent="0.25">
      <c r="A126" t="s">
        <v>119</v>
      </c>
      <c r="B126" s="5">
        <v>423</v>
      </c>
      <c r="C126">
        <v>110</v>
      </c>
      <c r="D126" s="12">
        <f t="shared" si="5"/>
        <v>0.26004728132387706</v>
      </c>
      <c r="E126" s="19">
        <v>9433.5</v>
      </c>
      <c r="F126" s="2"/>
      <c r="G126" s="8"/>
    </row>
    <row r="127" spans="1:7" x14ac:dyDescent="0.25">
      <c r="A127" t="s">
        <v>120</v>
      </c>
      <c r="B127" s="5">
        <v>36</v>
      </c>
      <c r="C127">
        <v>9</v>
      </c>
      <c r="D127" s="12">
        <f t="shared" si="5"/>
        <v>0.25</v>
      </c>
      <c r="E127" s="19">
        <v>2897</v>
      </c>
    </row>
    <row r="128" spans="1:7" x14ac:dyDescent="0.25">
      <c r="A128" t="s">
        <v>121</v>
      </c>
      <c r="B128" s="5">
        <v>491</v>
      </c>
      <c r="C128">
        <v>9</v>
      </c>
      <c r="D128" s="12">
        <f t="shared" si="5"/>
        <v>1.8329938900203666E-2</v>
      </c>
      <c r="E128" s="19">
        <v>1713</v>
      </c>
    </row>
    <row r="129" spans="4:5" x14ac:dyDescent="0.25">
      <c r="D129" s="12" t="s">
        <v>126</v>
      </c>
      <c r="E129" s="13">
        <f>SUM(E2:E128)</f>
        <v>4493561.71</v>
      </c>
    </row>
  </sheetData>
  <autoFilter ref="A1:G129" xr:uid="{E1111572-69F8-4972-BB8E-7BABC4A0427F}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 x14ac:dyDescent="0.25"/>
  <cols>
    <col min="1" max="1" width="14.5703125" customWidth="1"/>
  </cols>
  <sheetData>
    <row r="1" spans="1:1" ht="53.45" customHeight="1" x14ac:dyDescent="0.25">
      <c r="A1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SQL</vt:lpstr>
    </vt:vector>
  </TitlesOfParts>
  <Company>OSOS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McMeel, Josh</dc:creator>
  <cp:lastModifiedBy>Lane, Robert</cp:lastModifiedBy>
  <cp:lastPrinted>2024-12-03T22:03:14Z</cp:lastPrinted>
  <dcterms:created xsi:type="dcterms:W3CDTF">2021-10-13T21:59:45Z</dcterms:created>
  <dcterms:modified xsi:type="dcterms:W3CDTF">2025-01-22T18:22:22Z</dcterms:modified>
</cp:coreProperties>
</file>