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\\osos\CFD\2022 Campaign\Reports\Agency Campaign Reports\"/>
    </mc:Choice>
  </mc:AlternateContent>
  <xr:revisionPtr revIDLastSave="0" documentId="8_{EE7576A3-9445-4141-89B7-CFBC24F9C11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Results" sheetId="1" r:id="rId1"/>
    <sheet name="SQ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9" i="1" l="1"/>
  <c r="D79" i="1"/>
  <c r="D109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80" i="1"/>
  <c r="D81" i="1"/>
  <c r="D82" i="1"/>
  <c r="D83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10" i="1"/>
  <c r="D111" i="1"/>
  <c r="D112" i="1"/>
  <c r="D113" i="1"/>
  <c r="D114" i="1"/>
  <c r="D115" i="1"/>
  <c r="D116" i="1"/>
  <c r="D118" i="1"/>
  <c r="D119" i="1"/>
  <c r="D120" i="1"/>
  <c r="D121" i="1"/>
  <c r="D122" i="1"/>
  <c r="D123" i="1"/>
  <c r="D124" i="1"/>
  <c r="D125" i="1"/>
  <c r="D126" i="1"/>
  <c r="D127" i="1"/>
  <c r="D2" i="1"/>
</calcChain>
</file>

<file path=xl/sharedStrings.xml><?xml version="1.0" encoding="utf-8"?>
<sst xmlns="http://schemas.openxmlformats.org/spreadsheetml/2006/main" count="133" uniqueCount="133">
  <si>
    <t>Administrative Hearings, Office of</t>
  </si>
  <si>
    <t>Administrative Office of the Courts</t>
  </si>
  <si>
    <t>Agriculture, Department of</t>
  </si>
  <si>
    <t>Archeology and Historic Preservation, Department of</t>
  </si>
  <si>
    <t>Attorney General, Office of the</t>
  </si>
  <si>
    <t>Bates Technical College</t>
  </si>
  <si>
    <t>Bellevue College</t>
  </si>
  <si>
    <t>Bellingham Technical College</t>
  </si>
  <si>
    <t>Big Bend Community College</t>
  </si>
  <si>
    <t>Blind, Department of Services for the</t>
  </si>
  <si>
    <t>Board of Industrial Insurance Appeals</t>
  </si>
  <si>
    <t>Board of Pilotage Commissioners</t>
  </si>
  <si>
    <t>Board of Tax Appeals</t>
  </si>
  <si>
    <t>Cascadia College</t>
  </si>
  <si>
    <t>Caseload Forecast Council</t>
  </si>
  <si>
    <t xml:space="preserve">Center for Childhood Deafness </t>
  </si>
  <si>
    <t>Central Washington University</t>
  </si>
  <si>
    <t>Centralia College</t>
  </si>
  <si>
    <t>Children, Youth and Families, Department of</t>
  </si>
  <si>
    <t>Civil Legal Aid, Office of</t>
  </si>
  <si>
    <t>Clark College</t>
  </si>
  <si>
    <t>Clover Park Technical College</t>
  </si>
  <si>
    <t>Columbia Basin College</t>
  </si>
  <si>
    <t>Combined Fund Drive - Fundraisers</t>
  </si>
  <si>
    <t>Commission On Judicial Conduct</t>
  </si>
  <si>
    <t>Corrections, Department of</t>
  </si>
  <si>
    <t>Court of Appeals</t>
  </si>
  <si>
    <t xml:space="preserve">Department of Commerce        </t>
  </si>
  <si>
    <t>Department of Fish and Wildlife</t>
  </si>
  <si>
    <t xml:space="preserve">Department of Social and Health Services </t>
  </si>
  <si>
    <t>DRS System Retirees</t>
  </si>
  <si>
    <t>Eastern Washington State Historical Society</t>
  </si>
  <si>
    <t>Eastern Washington University</t>
  </si>
  <si>
    <t>Ecology, Department of</t>
  </si>
  <si>
    <t>Economic And Revenue Forecast Council</t>
  </si>
  <si>
    <t>Edmonds Community College</t>
  </si>
  <si>
    <t>Employment Security Department</t>
  </si>
  <si>
    <t xml:space="preserve">Enterprise Services, Department of </t>
  </si>
  <si>
    <t>Environmental Hearings Office</t>
  </si>
  <si>
    <t>Everett Community College</t>
  </si>
  <si>
    <t>Financial Institutions, Department of</t>
  </si>
  <si>
    <t>Financial Management, Office of</t>
  </si>
  <si>
    <t>Freight Mobility Strategic Investment Board</t>
  </si>
  <si>
    <t>Governor, Office of the</t>
  </si>
  <si>
    <t>Grays Harbor College</t>
  </si>
  <si>
    <t>Green River College</t>
  </si>
  <si>
    <t>Health Care Authority</t>
  </si>
  <si>
    <t>Health, Department of</t>
  </si>
  <si>
    <t>Highline College</t>
  </si>
  <si>
    <t>House of Representatives</t>
  </si>
  <si>
    <t>Human Rights Commission</t>
  </si>
  <si>
    <t>Insurance Commissioner, Office of the</t>
  </si>
  <si>
    <t>Joint Legislative Audit And Review Committee</t>
  </si>
  <si>
    <t>Joint Legislative Systems Committee</t>
  </si>
  <si>
    <t>Labor and Industries, Department of</t>
  </si>
  <si>
    <t>Lake Washington Institute of Technology</t>
  </si>
  <si>
    <t>Law Enforcement Officers' and Fire Fighters' Plan 2 Retirement Board</t>
  </si>
  <si>
    <t>Legislative Evaluation And Accountability Program</t>
  </si>
  <si>
    <t>Legislative Support Services, Office of</t>
  </si>
  <si>
    <t>Licensing, Department of</t>
  </si>
  <si>
    <t>Lieutenant Governor, Office of the</t>
  </si>
  <si>
    <t>Liquor and Cannabis Board</t>
  </si>
  <si>
    <t>Lower Columbia College</t>
  </si>
  <si>
    <t>Military Department</t>
  </si>
  <si>
    <t>Minority and Women's Business, Office of</t>
  </si>
  <si>
    <t>Natural Resources, Department of</t>
  </si>
  <si>
    <t>Olympic College</t>
  </si>
  <si>
    <t>Peninsula College</t>
  </si>
  <si>
    <t>Pierce College</t>
  </si>
  <si>
    <t>Public Defense, Office of</t>
  </si>
  <si>
    <t>Public Disclosure Commission</t>
  </si>
  <si>
    <t>Public Employment Relations Commission</t>
  </si>
  <si>
    <t>Puget Sound Partnership</t>
  </si>
  <si>
    <t>Recreation and Conservation Office</t>
  </si>
  <si>
    <t>Renton Technical College</t>
  </si>
  <si>
    <t>Retirement Systems, Department of</t>
  </si>
  <si>
    <t>Revenue, Department of</t>
  </si>
  <si>
    <t>Seattle Colleges</t>
  </si>
  <si>
    <t>Secretary of State, Office of the</t>
  </si>
  <si>
    <t>Senate</t>
  </si>
  <si>
    <t>Shoreline Community College</t>
  </si>
  <si>
    <t>Skagit Valley College</t>
  </si>
  <si>
    <t>Snohomish County PUD</t>
  </si>
  <si>
    <t>South Puget Sound Community College</t>
  </si>
  <si>
    <t>Spokane Community College</t>
  </si>
  <si>
    <t>State Actuary, Office of the</t>
  </si>
  <si>
    <t>State Auditor, Office of the</t>
  </si>
  <si>
    <t>State Board For Community And Technical Colleges</t>
  </si>
  <si>
    <t>State Board of Accountancy</t>
  </si>
  <si>
    <t>State Conservation Commission</t>
  </si>
  <si>
    <t>State Investment Board</t>
  </si>
  <si>
    <t>State Law Library</t>
  </si>
  <si>
    <t>State Parks And Recreation Commission</t>
  </si>
  <si>
    <t>State School For The Blind</t>
  </si>
  <si>
    <t>State Treasurer, Office of the</t>
  </si>
  <si>
    <t>Statute Law Committee</t>
  </si>
  <si>
    <t>Superintendent of Public Instruction</t>
  </si>
  <si>
    <t>Supreme Court</t>
  </si>
  <si>
    <t>Tacoma Community College</t>
  </si>
  <si>
    <t>The Evergreen State College</t>
  </si>
  <si>
    <t>Transportation Commission</t>
  </si>
  <si>
    <t>Transportation Improvement Board</t>
  </si>
  <si>
    <t>Transportation, Department of</t>
  </si>
  <si>
    <t>University of Washington</t>
  </si>
  <si>
    <t>Utilities and Transportation Commission</t>
  </si>
  <si>
    <t>Veterans Affairs, Department of</t>
  </si>
  <si>
    <t>Walla Walla Community College</t>
  </si>
  <si>
    <t>Washington Horse Racing Commission</t>
  </si>
  <si>
    <t>Washington Pollution Liability Insurance Program</t>
  </si>
  <si>
    <t>Washington State Arts Commission</t>
  </si>
  <si>
    <t>Washington State Criminal Justice Training Commission</t>
  </si>
  <si>
    <t>Washington State Gambling Commission</t>
  </si>
  <si>
    <t>Washington State Historical Society</t>
  </si>
  <si>
    <t>Washington State Housing Finance Commission</t>
  </si>
  <si>
    <t>Washington State Patrol</t>
  </si>
  <si>
    <t>Washington State School Director's Association</t>
  </si>
  <si>
    <t>Washington State University</t>
  </si>
  <si>
    <t>Washington Student Achievement Council</t>
  </si>
  <si>
    <t>Washington Traffic Safety Commission</t>
  </si>
  <si>
    <t>Washington's Lottery</t>
  </si>
  <si>
    <t>WaTech (Washington Technology Solutions)</t>
  </si>
  <si>
    <t>Wenatchee Valley College</t>
  </si>
  <si>
    <t>Western Washington University</t>
  </si>
  <si>
    <t>Whatcom Community College</t>
  </si>
  <si>
    <t>Work Force Training and Education Coordinating Board</t>
  </si>
  <si>
    <t>Yakima Valley College</t>
  </si>
  <si>
    <t>Agency/Org</t>
  </si>
  <si>
    <t xml:space="preserve">USE DonationsManagement
GO
--Add FTE and Donor counts
SELECT 
 --AD.DonorID
 TM.TeamMember AS [Agency/Org]
 --,AD.Amount AS [ACTUAL AMOUNT]
 --,AD.AdjustedAmount AS [ADJUSTED AMOUNT]
 --,SUM(AD.Amount) AS [ACTUAL AMOUNT]
 ,COUNT(DISTINCT AD.DonorID) AS [Donor Count]
 ,SUM(AD.AdjustedAmount) AS [Donation Total]
 --,PS.PayrollDate
 --,RS.ReconciliationStatusDescription
 --,'---'
 --,AD.*
FROM
 ActualDonation AD
 INNER JOIN PayrollSchedule PS ON PS.PayrollSystemID = AD.PayrollSystemID AND PS.PayrollScheduleID = AD.PayrollScheduleID
 INNER JOIN DonorTeamMember DTM ON DTM.DonorID = AD.DonorID AND DTM.DonorTeamMemberID = AD.DonorTeamMemberID
 INNER JOIN TeamMember TM ON TM.TeamMemberID = DTM.TeamMemberID
 INNER JOIN ReconciliationStatus RS ON RS.ReconciliationStatusID = AD.ReconciliationStatusID
WHERE
 PS.PayrollDate BETWEEN '2021-01-20' AND '2021-10-11'
 AND AD.IsReconciled = 1
GROUP BY
 TM.TeamMember
 --,RS.ReconciliationStatusDescription
ORDER BY
 TM.TeamMember
--SELECT * FROM ReconciliationStatus
</t>
  </si>
  <si>
    <t>%</t>
  </si>
  <si>
    <t>TotalEmployees</t>
  </si>
  <si>
    <t>Donation Total</t>
  </si>
  <si>
    <t>Total</t>
  </si>
  <si>
    <t>Donor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</si>
</sst>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/>
    </xf>
    <xf numFmtId="44" fontId="2" fillId="2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 applyAlignment="1">
      <alignment horizontal="left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2" applyNumberFormat="1" applyFont="1" applyAlignment="1">
      <alignment horizontal="left"/>
    </xf>
    <xf numFmtId="0" fontId="0" fillId="3" borderId="0" xfId="0" applyFill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44" fontId="0" fillId="0" borderId="0" xfId="0" applyNumberFormat="1"/>
    <xf numFmtId="44" fontId="0" fillId="0" borderId="0" xfId="1" applyFont="1"/>
    <xf numFmtId="3" fontId="0" fillId="0" borderId="0" xfId="0" applyNumberFormat="1" applyAlignment="1">
      <alignment horizontal="center"/>
    </xf>
  </cellXfs>
  <cellStyles count="4">
    <cellStyle name="Currency" xfId="1" builtinId="4"/>
    <cellStyle name="Normal" xfId="0" builtinId="0"/>
    <cellStyle name="Normal 2" xfId="3" xr:uid="{DF3E1C92-CD29-42E1-95E3-B20DB8F116D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9"/>
  <sheetViews>
    <sheetView tabSelected="1" workbookViewId="0">
      <selection activeCell="B27" sqref="B27"/>
    </sheetView>
  </sheetViews>
  <sheetFormatPr defaultRowHeight="15"/>
  <cols>
    <col min="1" max="1" width="57.42578125" style="3" customWidth="1"/>
    <col min="2" max="2" width="18.42578125" style="7" customWidth="1"/>
    <col min="3" max="3" width="10.85546875" style="3" customWidth="1"/>
    <col min="4" max="4" width="10.7109375" style="8" customWidth="1"/>
    <col min="5" max="5" width="18.7109375" style="4" customWidth="1"/>
    <col min="6" max="6" width="13.5703125" bestFit="1" customWidth="1"/>
    <col min="7" max="7" width="11.140625" bestFit="1" customWidth="1"/>
  </cols>
  <sheetData>
    <row r="1" spans="1:7" ht="18.75">
      <c r="A1" s="1" t="s">
        <v>126</v>
      </c>
      <c r="B1" s="6" t="s">
        <v>129</v>
      </c>
      <c r="C1" s="1" t="s">
        <v>132</v>
      </c>
      <c r="D1" s="10" t="s">
        <v>128</v>
      </c>
      <c r="E1" s="2" t="s">
        <v>130</v>
      </c>
    </row>
    <row r="2" spans="1:7">
      <c r="A2" s="3" t="s">
        <v>0</v>
      </c>
      <c r="B2" s="7">
        <v>259</v>
      </c>
      <c r="C2">
        <v>81</v>
      </c>
      <c r="D2" s="8">
        <f>C2/B2</f>
        <v>0.31274131274131273</v>
      </c>
      <c r="E2" s="12">
        <v>12609.5</v>
      </c>
      <c r="F2" s="4"/>
      <c r="G2" s="11"/>
    </row>
    <row r="3" spans="1:7">
      <c r="A3" s="3" t="s">
        <v>1</v>
      </c>
      <c r="B3" s="7">
        <v>307</v>
      </c>
      <c r="C3">
        <v>42</v>
      </c>
      <c r="D3" s="8">
        <f t="shared" ref="D3:D66" si="0">C3/B3</f>
        <v>0.13680781758957655</v>
      </c>
      <c r="E3" s="12">
        <v>9671.92</v>
      </c>
      <c r="F3" s="4"/>
      <c r="G3" s="11"/>
    </row>
    <row r="4" spans="1:7">
      <c r="A4" s="3" t="s">
        <v>2</v>
      </c>
      <c r="B4" s="7">
        <v>803</v>
      </c>
      <c r="C4">
        <v>60</v>
      </c>
      <c r="D4" s="8">
        <f t="shared" si="0"/>
        <v>7.4719800747198001E-2</v>
      </c>
      <c r="E4" s="12">
        <v>10517.5</v>
      </c>
      <c r="F4" s="4"/>
      <c r="G4" s="11"/>
    </row>
    <row r="5" spans="1:7">
      <c r="A5" s="3" t="s">
        <v>3</v>
      </c>
      <c r="B5" s="7">
        <v>22</v>
      </c>
      <c r="C5">
        <v>2</v>
      </c>
      <c r="D5" s="8">
        <f t="shared" si="0"/>
        <v>9.0909090909090912E-2</v>
      </c>
      <c r="E5" s="12">
        <v>300</v>
      </c>
      <c r="F5" s="4"/>
      <c r="G5" s="11"/>
    </row>
    <row r="6" spans="1:7">
      <c r="A6" s="3" t="s">
        <v>4</v>
      </c>
      <c r="B6" s="7">
        <v>1555</v>
      </c>
      <c r="C6">
        <v>234</v>
      </c>
      <c r="D6" s="8">
        <f t="shared" si="0"/>
        <v>0.1504823151125402</v>
      </c>
      <c r="E6" s="12">
        <v>92347.75</v>
      </c>
      <c r="F6" s="4"/>
      <c r="G6" s="11"/>
    </row>
    <row r="7" spans="1:7">
      <c r="A7" s="3" t="s">
        <v>5</v>
      </c>
      <c r="B7" s="7">
        <v>257</v>
      </c>
      <c r="C7">
        <v>12</v>
      </c>
      <c r="D7" s="8">
        <f t="shared" si="0"/>
        <v>4.6692607003891051E-2</v>
      </c>
      <c r="E7" s="12">
        <v>2050</v>
      </c>
      <c r="F7" s="4"/>
      <c r="G7" s="11"/>
    </row>
    <row r="8" spans="1:7">
      <c r="A8" s="3" t="s">
        <v>6</v>
      </c>
      <c r="B8" s="7">
        <v>1017</v>
      </c>
      <c r="C8">
        <v>8</v>
      </c>
      <c r="D8" s="8">
        <f t="shared" si="0"/>
        <v>7.8662733529990172E-3</v>
      </c>
      <c r="E8" s="12">
        <v>1071.25</v>
      </c>
      <c r="F8" s="4"/>
      <c r="G8" s="11"/>
    </row>
    <row r="9" spans="1:7">
      <c r="A9" s="3" t="s">
        <v>7</v>
      </c>
      <c r="B9" s="7">
        <v>297</v>
      </c>
      <c r="C9">
        <v>79</v>
      </c>
      <c r="D9" s="8">
        <f t="shared" si="0"/>
        <v>0.265993265993266</v>
      </c>
      <c r="E9" s="12">
        <v>19699.88</v>
      </c>
      <c r="F9" s="4"/>
      <c r="G9" s="11"/>
    </row>
    <row r="10" spans="1:7">
      <c r="A10" s="3" t="s">
        <v>8</v>
      </c>
      <c r="B10" s="7">
        <v>243</v>
      </c>
      <c r="C10">
        <v>10</v>
      </c>
      <c r="D10" s="8">
        <f t="shared" si="0"/>
        <v>4.1152263374485597E-2</v>
      </c>
      <c r="E10" s="12">
        <v>1056</v>
      </c>
      <c r="F10" s="4"/>
      <c r="G10" s="11"/>
    </row>
    <row r="11" spans="1:7">
      <c r="A11" s="3" t="s">
        <v>9</v>
      </c>
      <c r="B11" s="7">
        <v>90</v>
      </c>
      <c r="C11">
        <v>11</v>
      </c>
      <c r="D11" s="8">
        <f t="shared" si="0"/>
        <v>0.12222222222222222</v>
      </c>
      <c r="E11" s="12">
        <v>2701.33</v>
      </c>
      <c r="F11" s="4"/>
      <c r="G11" s="11"/>
    </row>
    <row r="12" spans="1:7">
      <c r="A12" s="3" t="s">
        <v>10</v>
      </c>
      <c r="B12" s="7">
        <v>140</v>
      </c>
      <c r="C12">
        <v>32</v>
      </c>
      <c r="D12" s="8">
        <f t="shared" si="0"/>
        <v>0.22857142857142856</v>
      </c>
      <c r="E12" s="12">
        <v>9799</v>
      </c>
      <c r="F12" s="4"/>
      <c r="G12" s="11"/>
    </row>
    <row r="13" spans="1:7">
      <c r="A13" s="3" t="s">
        <v>11</v>
      </c>
      <c r="B13" s="7">
        <v>4</v>
      </c>
      <c r="C13">
        <v>1</v>
      </c>
      <c r="D13" s="8">
        <f t="shared" si="0"/>
        <v>0.25</v>
      </c>
      <c r="E13" s="12">
        <v>240</v>
      </c>
      <c r="F13" s="4"/>
      <c r="G13" s="11"/>
    </row>
    <row r="14" spans="1:7">
      <c r="A14" s="3" t="s">
        <v>12</v>
      </c>
      <c r="B14" s="7">
        <v>16</v>
      </c>
      <c r="C14">
        <v>6</v>
      </c>
      <c r="D14" s="8">
        <f t="shared" si="0"/>
        <v>0.375</v>
      </c>
      <c r="E14" s="12">
        <v>1234.5</v>
      </c>
      <c r="F14" s="4"/>
      <c r="G14" s="11"/>
    </row>
    <row r="15" spans="1:7">
      <c r="A15" s="3" t="s">
        <v>13</v>
      </c>
      <c r="B15" s="7">
        <v>184</v>
      </c>
      <c r="C15">
        <v>5</v>
      </c>
      <c r="D15" s="8">
        <f t="shared" si="0"/>
        <v>2.717391304347826E-2</v>
      </c>
      <c r="E15" s="12">
        <v>1919</v>
      </c>
      <c r="F15" s="4"/>
      <c r="G15" s="11"/>
    </row>
    <row r="16" spans="1:7">
      <c r="A16" s="3" t="s">
        <v>14</v>
      </c>
      <c r="B16" s="7">
        <v>12</v>
      </c>
      <c r="C16">
        <v>2</v>
      </c>
      <c r="D16" s="8">
        <f t="shared" si="0"/>
        <v>0.16666666666666666</v>
      </c>
      <c r="E16" s="12">
        <v>360</v>
      </c>
      <c r="F16" s="4"/>
      <c r="G16" s="11"/>
    </row>
    <row r="17" spans="1:7">
      <c r="A17" s="3" t="s">
        <v>15</v>
      </c>
      <c r="B17" s="7">
        <v>173</v>
      </c>
      <c r="C17">
        <v>5</v>
      </c>
      <c r="D17" s="8">
        <f t="shared" si="0"/>
        <v>2.8901734104046242E-2</v>
      </c>
      <c r="E17" s="12">
        <v>504.5</v>
      </c>
      <c r="F17" s="4"/>
      <c r="G17" s="11"/>
    </row>
    <row r="18" spans="1:7">
      <c r="A18" s="3" t="s">
        <v>16</v>
      </c>
      <c r="B18" s="7">
        <v>1471</v>
      </c>
      <c r="C18">
        <v>58</v>
      </c>
      <c r="D18" s="8">
        <f t="shared" si="0"/>
        <v>3.9428959891230457E-2</v>
      </c>
      <c r="E18" s="12">
        <v>11490</v>
      </c>
      <c r="F18" s="4"/>
      <c r="G18" s="11"/>
    </row>
    <row r="19" spans="1:7">
      <c r="A19" s="3" t="s">
        <v>17</v>
      </c>
      <c r="B19" s="7">
        <v>301</v>
      </c>
      <c r="C19">
        <v>41</v>
      </c>
      <c r="D19" s="8">
        <f t="shared" si="0"/>
        <v>0.13621262458471761</v>
      </c>
      <c r="E19" s="12">
        <v>3141</v>
      </c>
      <c r="F19" s="4"/>
      <c r="G19" s="11"/>
    </row>
    <row r="20" spans="1:7">
      <c r="A20" s="3" t="s">
        <v>18</v>
      </c>
      <c r="B20" s="7">
        <v>4649</v>
      </c>
      <c r="C20">
        <v>270</v>
      </c>
      <c r="D20" s="8">
        <f t="shared" si="0"/>
        <v>5.8077005807700581E-2</v>
      </c>
      <c r="E20" s="12">
        <v>58920.46</v>
      </c>
      <c r="F20" s="4"/>
      <c r="G20" s="11"/>
    </row>
    <row r="21" spans="1:7">
      <c r="A21" s="3" t="s">
        <v>19</v>
      </c>
      <c r="B21" s="7">
        <v>8</v>
      </c>
      <c r="C21">
        <v>1</v>
      </c>
      <c r="D21" s="8">
        <f t="shared" si="0"/>
        <v>0.125</v>
      </c>
      <c r="E21" s="12">
        <v>240</v>
      </c>
      <c r="F21" s="4"/>
      <c r="G21" s="11"/>
    </row>
    <row r="22" spans="1:7">
      <c r="A22" s="3" t="s">
        <v>20</v>
      </c>
      <c r="B22" s="7">
        <v>723</v>
      </c>
      <c r="C22">
        <v>34</v>
      </c>
      <c r="D22" s="8">
        <f t="shared" si="0"/>
        <v>4.7026279391424619E-2</v>
      </c>
      <c r="E22" s="12">
        <v>4746</v>
      </c>
      <c r="F22" s="4"/>
      <c r="G22" s="11"/>
    </row>
    <row r="23" spans="1:7">
      <c r="A23" s="3" t="s">
        <v>21</v>
      </c>
      <c r="B23" s="7">
        <v>337</v>
      </c>
      <c r="C23">
        <v>3</v>
      </c>
      <c r="D23" s="8">
        <f t="shared" si="0"/>
        <v>8.9020771513353119E-3</v>
      </c>
      <c r="E23" s="12">
        <v>768</v>
      </c>
      <c r="F23" s="4"/>
      <c r="G23" s="11"/>
    </row>
    <row r="24" spans="1:7">
      <c r="A24" s="3" t="s">
        <v>22</v>
      </c>
      <c r="B24" s="7">
        <v>531</v>
      </c>
      <c r="C24">
        <v>11</v>
      </c>
      <c r="D24" s="8">
        <f t="shared" si="0"/>
        <v>2.0715630885122412E-2</v>
      </c>
      <c r="E24" s="12">
        <v>4570</v>
      </c>
      <c r="F24" s="4"/>
      <c r="G24" s="11"/>
    </row>
    <row r="25" spans="1:7">
      <c r="A25" s="3" t="s">
        <v>23</v>
      </c>
      <c r="B25" s="9"/>
      <c r="C25">
        <v>1</v>
      </c>
      <c r="E25" s="12">
        <v>17652.23</v>
      </c>
      <c r="F25" s="4"/>
      <c r="G25" s="11"/>
    </row>
    <row r="26" spans="1:7">
      <c r="A26" s="3" t="s">
        <v>24</v>
      </c>
      <c r="B26" s="7">
        <v>7</v>
      </c>
      <c r="C26">
        <v>3</v>
      </c>
      <c r="D26" s="8">
        <f t="shared" si="0"/>
        <v>0.42857142857142855</v>
      </c>
      <c r="E26" s="12">
        <v>960</v>
      </c>
      <c r="F26" s="4"/>
      <c r="G26" s="11"/>
    </row>
    <row r="27" spans="1:7">
      <c r="A27" s="3" t="s">
        <v>25</v>
      </c>
      <c r="B27" s="7">
        <v>7993</v>
      </c>
      <c r="C27">
        <v>515</v>
      </c>
      <c r="D27" s="8">
        <f t="shared" si="0"/>
        <v>6.4431377455273359E-2</v>
      </c>
      <c r="E27" s="12">
        <v>117922.52</v>
      </c>
      <c r="F27" s="4"/>
      <c r="G27" s="11"/>
    </row>
    <row r="28" spans="1:7">
      <c r="A28" s="3" t="s">
        <v>26</v>
      </c>
      <c r="B28" s="7">
        <v>123</v>
      </c>
      <c r="C28">
        <v>6</v>
      </c>
      <c r="D28" s="8">
        <f t="shared" si="0"/>
        <v>4.878048780487805E-2</v>
      </c>
      <c r="E28" s="12">
        <v>3285.5</v>
      </c>
      <c r="F28" s="4"/>
      <c r="G28" s="11"/>
    </row>
    <row r="29" spans="1:7">
      <c r="A29" s="3" t="s">
        <v>27</v>
      </c>
      <c r="B29" s="7">
        <v>511</v>
      </c>
      <c r="C29">
        <v>79</v>
      </c>
      <c r="D29" s="8">
        <f t="shared" si="0"/>
        <v>0.15459882583170254</v>
      </c>
      <c r="E29" s="12">
        <v>14272</v>
      </c>
      <c r="F29" s="4"/>
      <c r="G29" s="11"/>
    </row>
    <row r="30" spans="1:7">
      <c r="A30" s="3" t="s">
        <v>28</v>
      </c>
      <c r="B30" s="7">
        <v>2102</v>
      </c>
      <c r="C30">
        <v>228</v>
      </c>
      <c r="D30" s="8">
        <f t="shared" si="0"/>
        <v>0.10846812559467174</v>
      </c>
      <c r="E30" s="12">
        <v>43406.34</v>
      </c>
      <c r="F30" s="4"/>
      <c r="G30" s="11"/>
    </row>
    <row r="31" spans="1:7">
      <c r="A31" s="3" t="s">
        <v>29</v>
      </c>
      <c r="B31" s="13">
        <v>15936</v>
      </c>
      <c r="C31">
        <v>1959</v>
      </c>
      <c r="D31" s="8">
        <f t="shared" si="0"/>
        <v>0.12292921686746988</v>
      </c>
      <c r="E31" s="12">
        <v>415716.42</v>
      </c>
      <c r="F31" s="4"/>
      <c r="G31" s="11"/>
    </row>
    <row r="32" spans="1:7">
      <c r="A32" s="3" t="s">
        <v>30</v>
      </c>
      <c r="B32" s="9"/>
      <c r="C32">
        <v>1271</v>
      </c>
      <c r="E32" s="12">
        <v>350711.41</v>
      </c>
      <c r="F32" s="4"/>
      <c r="G32" s="11"/>
    </row>
    <row r="33" spans="1:7">
      <c r="A33" s="3" t="s">
        <v>31</v>
      </c>
      <c r="B33" s="7">
        <v>39</v>
      </c>
      <c r="C33">
        <v>8</v>
      </c>
      <c r="D33" s="8">
        <f t="shared" si="0"/>
        <v>0.20512820512820512</v>
      </c>
      <c r="E33" s="12">
        <v>1908</v>
      </c>
      <c r="F33" s="4"/>
      <c r="G33" s="11"/>
    </row>
    <row r="34" spans="1:7">
      <c r="A34" s="3" t="s">
        <v>32</v>
      </c>
      <c r="B34" s="7">
        <v>192</v>
      </c>
      <c r="C34">
        <v>47</v>
      </c>
      <c r="D34" s="8">
        <f t="shared" si="0"/>
        <v>0.24479166666666666</v>
      </c>
      <c r="E34" s="12">
        <v>6441.5</v>
      </c>
      <c r="F34" s="4"/>
      <c r="G34" s="11"/>
    </row>
    <row r="35" spans="1:7">
      <c r="A35" s="3" t="s">
        <v>33</v>
      </c>
      <c r="B35" s="7">
        <v>1718</v>
      </c>
      <c r="C35">
        <v>595</v>
      </c>
      <c r="D35" s="8">
        <f t="shared" si="0"/>
        <v>0.34633294528521535</v>
      </c>
      <c r="E35" s="12">
        <v>148376.92000000001</v>
      </c>
      <c r="F35" s="4"/>
      <c r="G35" s="11"/>
    </row>
    <row r="36" spans="1:7">
      <c r="A36" s="3" t="s">
        <v>34</v>
      </c>
      <c r="B36" s="7">
        <v>6</v>
      </c>
      <c r="C36">
        <v>3</v>
      </c>
      <c r="D36" s="8">
        <f t="shared" si="0"/>
        <v>0.5</v>
      </c>
      <c r="E36" s="12">
        <v>1932.5</v>
      </c>
      <c r="F36" s="4"/>
      <c r="G36" s="11"/>
    </row>
    <row r="37" spans="1:7">
      <c r="A37" s="3" t="s">
        <v>35</v>
      </c>
      <c r="B37" s="7">
        <v>747</v>
      </c>
      <c r="C37">
        <v>8</v>
      </c>
      <c r="D37" s="8">
        <f t="shared" si="0"/>
        <v>1.0709504685408299E-2</v>
      </c>
      <c r="E37" s="12">
        <v>986</v>
      </c>
      <c r="F37" s="4"/>
      <c r="G37" s="11"/>
    </row>
    <row r="38" spans="1:7">
      <c r="A38" s="3" t="s">
        <v>36</v>
      </c>
      <c r="B38" s="7">
        <v>2162</v>
      </c>
      <c r="C38">
        <v>331</v>
      </c>
      <c r="D38" s="8">
        <f t="shared" si="0"/>
        <v>0.15309898242368178</v>
      </c>
      <c r="E38" s="12">
        <v>45388.14</v>
      </c>
      <c r="F38" s="4"/>
      <c r="G38" s="11"/>
    </row>
    <row r="39" spans="1:7">
      <c r="A39" s="3" t="s">
        <v>37</v>
      </c>
      <c r="B39" s="7">
        <v>777</v>
      </c>
      <c r="C39">
        <v>72</v>
      </c>
      <c r="D39" s="8">
        <f t="shared" si="0"/>
        <v>9.2664092664092659E-2</v>
      </c>
      <c r="E39" s="12">
        <v>15384.5</v>
      </c>
      <c r="F39" s="4"/>
      <c r="G39" s="11"/>
    </row>
    <row r="40" spans="1:7">
      <c r="A40" s="3" t="s">
        <v>38</v>
      </c>
      <c r="B40" s="7">
        <v>16</v>
      </c>
      <c r="C40">
        <v>2</v>
      </c>
      <c r="D40" s="8">
        <f t="shared" si="0"/>
        <v>0.125</v>
      </c>
      <c r="E40" s="12">
        <v>134</v>
      </c>
      <c r="F40" s="4"/>
      <c r="G40" s="11"/>
    </row>
    <row r="41" spans="1:7">
      <c r="A41" s="3" t="s">
        <v>39</v>
      </c>
      <c r="B41" s="7">
        <v>764</v>
      </c>
      <c r="C41">
        <v>38</v>
      </c>
      <c r="D41" s="8">
        <f t="shared" si="0"/>
        <v>4.9738219895287955E-2</v>
      </c>
      <c r="E41" s="12">
        <v>4147.5</v>
      </c>
      <c r="F41" s="4"/>
      <c r="G41" s="11"/>
    </row>
    <row r="42" spans="1:7">
      <c r="A42" s="3" t="s">
        <v>40</v>
      </c>
      <c r="B42" s="7">
        <v>204</v>
      </c>
      <c r="C42">
        <v>35</v>
      </c>
      <c r="D42" s="8">
        <f t="shared" si="0"/>
        <v>0.17156862745098039</v>
      </c>
      <c r="E42" s="12">
        <v>10880</v>
      </c>
      <c r="F42" s="4"/>
      <c r="G42" s="11"/>
    </row>
    <row r="43" spans="1:7">
      <c r="A43" s="3" t="s">
        <v>41</v>
      </c>
      <c r="B43" s="7">
        <v>517</v>
      </c>
      <c r="C43">
        <v>166</v>
      </c>
      <c r="D43" s="8">
        <f t="shared" si="0"/>
        <v>0.32108317214700194</v>
      </c>
      <c r="E43" s="12">
        <v>45958.25</v>
      </c>
      <c r="F43" s="4"/>
      <c r="G43" s="11"/>
    </row>
    <row r="44" spans="1:7">
      <c r="A44" s="3" t="s">
        <v>42</v>
      </c>
      <c r="B44" s="7">
        <v>2</v>
      </c>
      <c r="C44">
        <v>2</v>
      </c>
      <c r="D44" s="8">
        <f t="shared" si="0"/>
        <v>1</v>
      </c>
      <c r="E44" s="12">
        <v>287.5</v>
      </c>
      <c r="F44" s="4"/>
      <c r="G44" s="11"/>
    </row>
    <row r="45" spans="1:7">
      <c r="A45" s="3" t="s">
        <v>43</v>
      </c>
      <c r="B45" s="7">
        <v>71</v>
      </c>
      <c r="C45">
        <v>12</v>
      </c>
      <c r="D45" s="8">
        <f t="shared" si="0"/>
        <v>0.16901408450704225</v>
      </c>
      <c r="E45" s="12">
        <v>6509.5</v>
      </c>
      <c r="F45" s="4"/>
      <c r="G45" s="11"/>
    </row>
    <row r="46" spans="1:7">
      <c r="A46" s="3" t="s">
        <v>44</v>
      </c>
      <c r="B46" s="7">
        <v>227</v>
      </c>
      <c r="C46">
        <v>3</v>
      </c>
      <c r="D46" s="8">
        <f t="shared" si="0"/>
        <v>1.3215859030837005E-2</v>
      </c>
      <c r="E46" s="12">
        <v>360</v>
      </c>
      <c r="F46" s="4"/>
      <c r="G46" s="11"/>
    </row>
    <row r="47" spans="1:7">
      <c r="A47" s="3" t="s">
        <v>45</v>
      </c>
      <c r="B47" s="7">
        <v>710</v>
      </c>
      <c r="C47">
        <v>8</v>
      </c>
      <c r="D47" s="8">
        <f t="shared" si="0"/>
        <v>1.1267605633802818E-2</v>
      </c>
      <c r="E47" s="12">
        <v>2453</v>
      </c>
      <c r="F47" s="4"/>
      <c r="G47" s="11"/>
    </row>
    <row r="48" spans="1:7">
      <c r="A48" s="3" t="s">
        <v>46</v>
      </c>
      <c r="B48" s="7">
        <v>1520</v>
      </c>
      <c r="C48">
        <v>212</v>
      </c>
      <c r="D48" s="8">
        <f t="shared" si="0"/>
        <v>0.13947368421052631</v>
      </c>
      <c r="E48" s="12">
        <v>47357.5</v>
      </c>
      <c r="F48" s="4"/>
      <c r="G48" s="11"/>
    </row>
    <row r="49" spans="1:7">
      <c r="A49" s="3" t="s">
        <v>47</v>
      </c>
      <c r="B49" s="7">
        <v>2936</v>
      </c>
      <c r="C49">
        <v>274</v>
      </c>
      <c r="D49" s="8">
        <f t="shared" si="0"/>
        <v>9.3324250681198914E-2</v>
      </c>
      <c r="E49" s="12">
        <v>82623</v>
      </c>
      <c r="F49" s="4"/>
      <c r="G49" s="11"/>
    </row>
    <row r="50" spans="1:7">
      <c r="A50" s="3" t="s">
        <v>48</v>
      </c>
      <c r="B50" s="7">
        <v>769</v>
      </c>
      <c r="C50">
        <v>6</v>
      </c>
      <c r="D50" s="8">
        <f t="shared" si="0"/>
        <v>7.8023407022106634E-3</v>
      </c>
      <c r="E50" s="12">
        <v>1123</v>
      </c>
      <c r="F50" s="4"/>
      <c r="G50" s="11"/>
    </row>
    <row r="51" spans="1:7">
      <c r="A51" s="3" t="s">
        <v>49</v>
      </c>
      <c r="B51" s="7">
        <v>335</v>
      </c>
      <c r="C51">
        <v>40</v>
      </c>
      <c r="D51" s="8">
        <f t="shared" si="0"/>
        <v>0.11940298507462686</v>
      </c>
      <c r="E51" s="12">
        <v>20715</v>
      </c>
      <c r="F51" s="4"/>
      <c r="G51" s="11"/>
    </row>
    <row r="52" spans="1:7">
      <c r="A52" s="3" t="s">
        <v>50</v>
      </c>
      <c r="B52" s="7">
        <v>27</v>
      </c>
      <c r="C52">
        <v>4</v>
      </c>
      <c r="D52" s="8">
        <f t="shared" si="0"/>
        <v>0.14814814814814814</v>
      </c>
      <c r="E52" s="12">
        <v>249</v>
      </c>
      <c r="F52" s="4"/>
      <c r="G52" s="11"/>
    </row>
    <row r="53" spans="1:7">
      <c r="A53" s="3" t="s">
        <v>51</v>
      </c>
      <c r="B53" s="7">
        <v>241</v>
      </c>
      <c r="C53">
        <v>73</v>
      </c>
      <c r="D53" s="8">
        <f t="shared" si="0"/>
        <v>0.30290456431535268</v>
      </c>
      <c r="E53" s="12">
        <v>24355.93</v>
      </c>
      <c r="F53" s="4"/>
      <c r="G53" s="11"/>
    </row>
    <row r="54" spans="1:7">
      <c r="A54" s="3" t="s">
        <v>52</v>
      </c>
      <c r="B54" s="7">
        <v>28</v>
      </c>
      <c r="C54">
        <v>4</v>
      </c>
      <c r="D54" s="8">
        <f t="shared" si="0"/>
        <v>0.14285714285714285</v>
      </c>
      <c r="E54" s="12">
        <v>514</v>
      </c>
      <c r="F54" s="4"/>
      <c r="G54" s="11"/>
    </row>
    <row r="55" spans="1:7">
      <c r="A55" s="3" t="s">
        <v>53</v>
      </c>
      <c r="B55" s="7">
        <v>53</v>
      </c>
      <c r="C55">
        <v>2</v>
      </c>
      <c r="D55" s="8">
        <f t="shared" si="0"/>
        <v>3.7735849056603772E-2</v>
      </c>
      <c r="E55" s="12">
        <v>1260</v>
      </c>
      <c r="F55" s="4"/>
      <c r="G55" s="11"/>
    </row>
    <row r="56" spans="1:7">
      <c r="A56" s="3" t="s">
        <v>54</v>
      </c>
      <c r="B56" s="7">
        <v>3014</v>
      </c>
      <c r="C56">
        <v>500</v>
      </c>
      <c r="D56" s="8">
        <f t="shared" si="0"/>
        <v>0.16589250165892502</v>
      </c>
      <c r="E56" s="12">
        <v>120598.01</v>
      </c>
      <c r="F56" s="4"/>
      <c r="G56" s="11"/>
    </row>
    <row r="57" spans="1:7">
      <c r="A57" s="3" t="s">
        <v>55</v>
      </c>
      <c r="B57" s="7">
        <v>244</v>
      </c>
      <c r="C57">
        <v>5</v>
      </c>
      <c r="D57" s="8">
        <f t="shared" si="0"/>
        <v>2.0491803278688523E-2</v>
      </c>
      <c r="E57" s="12">
        <v>561.5</v>
      </c>
      <c r="F57" s="4"/>
      <c r="G57" s="11"/>
    </row>
    <row r="58" spans="1:7">
      <c r="A58" s="3" t="s">
        <v>56</v>
      </c>
      <c r="B58" s="7">
        <v>8</v>
      </c>
      <c r="C58">
        <v>8</v>
      </c>
      <c r="D58" s="8">
        <f t="shared" si="0"/>
        <v>1</v>
      </c>
      <c r="E58" s="12">
        <v>2792</v>
      </c>
      <c r="F58" s="4"/>
      <c r="G58" s="11"/>
    </row>
    <row r="59" spans="1:7">
      <c r="A59" s="3" t="s">
        <v>57</v>
      </c>
      <c r="B59" s="7">
        <v>11</v>
      </c>
      <c r="C59">
        <v>2</v>
      </c>
      <c r="D59" s="8">
        <f t="shared" si="0"/>
        <v>0.18181818181818182</v>
      </c>
      <c r="E59" s="12">
        <v>600</v>
      </c>
      <c r="F59" s="4"/>
      <c r="G59" s="11"/>
    </row>
    <row r="60" spans="1:7">
      <c r="A60" s="3" t="s">
        <v>58</v>
      </c>
      <c r="B60" s="7">
        <v>38</v>
      </c>
      <c r="C60">
        <v>4</v>
      </c>
      <c r="D60" s="8">
        <f t="shared" si="0"/>
        <v>0.10526315789473684</v>
      </c>
      <c r="E60" s="12">
        <v>764</v>
      </c>
      <c r="F60" s="4"/>
      <c r="G60" s="11"/>
    </row>
    <row r="61" spans="1:7">
      <c r="A61" s="3" t="s">
        <v>59</v>
      </c>
      <c r="B61" s="7">
        <v>1325</v>
      </c>
      <c r="C61">
        <v>160</v>
      </c>
      <c r="D61" s="8">
        <f t="shared" si="0"/>
        <v>0.12075471698113208</v>
      </c>
      <c r="E61" s="12">
        <v>23279.38</v>
      </c>
      <c r="F61" s="4"/>
      <c r="G61" s="11"/>
    </row>
    <row r="62" spans="1:7">
      <c r="A62" s="3" t="s">
        <v>60</v>
      </c>
      <c r="B62" s="7">
        <v>6</v>
      </c>
      <c r="C62">
        <v>3</v>
      </c>
      <c r="D62" s="8">
        <f t="shared" si="0"/>
        <v>0.5</v>
      </c>
      <c r="E62" s="12">
        <v>195</v>
      </c>
      <c r="F62" s="4"/>
      <c r="G62" s="11"/>
    </row>
    <row r="63" spans="1:7">
      <c r="A63" s="3" t="s">
        <v>61</v>
      </c>
      <c r="B63" s="7">
        <v>342</v>
      </c>
      <c r="C63">
        <v>70</v>
      </c>
      <c r="D63" s="8">
        <f t="shared" si="0"/>
        <v>0.2046783625730994</v>
      </c>
      <c r="E63" s="12">
        <v>11958.1</v>
      </c>
      <c r="F63" s="4"/>
      <c r="G63" s="11"/>
    </row>
    <row r="64" spans="1:7">
      <c r="A64" s="3" t="s">
        <v>62</v>
      </c>
      <c r="B64" s="7">
        <v>408</v>
      </c>
      <c r="C64">
        <v>1</v>
      </c>
      <c r="D64" s="8">
        <f t="shared" si="0"/>
        <v>2.4509803921568627E-3</v>
      </c>
      <c r="E64" s="12">
        <v>70</v>
      </c>
      <c r="F64" s="4"/>
      <c r="G64" s="11"/>
    </row>
    <row r="65" spans="1:7">
      <c r="A65" s="3" t="s">
        <v>63</v>
      </c>
      <c r="B65" s="7">
        <v>379</v>
      </c>
      <c r="C65">
        <v>25</v>
      </c>
      <c r="D65" s="8">
        <f t="shared" si="0"/>
        <v>6.5963060686015831E-2</v>
      </c>
      <c r="E65" s="12">
        <v>5823</v>
      </c>
      <c r="F65" s="4"/>
      <c r="G65" s="11"/>
    </row>
    <row r="66" spans="1:7">
      <c r="A66" s="3" t="s">
        <v>64</v>
      </c>
      <c r="B66" s="7">
        <v>31</v>
      </c>
      <c r="C66">
        <v>8</v>
      </c>
      <c r="D66" s="8">
        <f t="shared" si="0"/>
        <v>0.25806451612903225</v>
      </c>
      <c r="E66" s="12">
        <v>1452</v>
      </c>
      <c r="F66" s="4"/>
      <c r="G66" s="11"/>
    </row>
    <row r="67" spans="1:7">
      <c r="A67" s="3" t="s">
        <v>65</v>
      </c>
      <c r="B67" s="7">
        <v>1907</v>
      </c>
      <c r="C67">
        <v>330</v>
      </c>
      <c r="D67" s="8">
        <f t="shared" ref="D67:D127" si="1">C67/B67</f>
        <v>0.17304667016255898</v>
      </c>
      <c r="E67" s="12">
        <v>69963.08</v>
      </c>
      <c r="F67" s="4"/>
      <c r="G67" s="11"/>
    </row>
    <row r="68" spans="1:7">
      <c r="A68" s="3" t="s">
        <v>66</v>
      </c>
      <c r="B68" s="7">
        <v>479</v>
      </c>
      <c r="C68">
        <v>7</v>
      </c>
      <c r="D68" s="8">
        <f t="shared" si="1"/>
        <v>1.4613778705636743E-2</v>
      </c>
      <c r="E68" s="12">
        <v>880</v>
      </c>
      <c r="F68" s="4"/>
      <c r="G68" s="11"/>
    </row>
    <row r="69" spans="1:7">
      <c r="A69" s="3" t="s">
        <v>67</v>
      </c>
      <c r="B69" s="7">
        <v>220</v>
      </c>
      <c r="C69">
        <v>1</v>
      </c>
      <c r="D69" s="8">
        <f t="shared" si="1"/>
        <v>4.5454545454545452E-3</v>
      </c>
      <c r="E69" s="12">
        <v>130</v>
      </c>
      <c r="F69" s="4"/>
      <c r="G69" s="11"/>
    </row>
    <row r="70" spans="1:7">
      <c r="A70" s="3" t="s">
        <v>68</v>
      </c>
      <c r="B70" s="7">
        <v>748</v>
      </c>
      <c r="C70">
        <v>15</v>
      </c>
      <c r="D70" s="8">
        <f t="shared" si="1"/>
        <v>2.0053475935828877E-2</v>
      </c>
      <c r="E70" s="12">
        <v>2993.5</v>
      </c>
      <c r="F70" s="4"/>
      <c r="G70" s="11"/>
    </row>
    <row r="71" spans="1:7">
      <c r="A71" s="3" t="s">
        <v>69</v>
      </c>
      <c r="B71" s="7">
        <v>34</v>
      </c>
      <c r="C71">
        <v>4</v>
      </c>
      <c r="D71" s="8">
        <f t="shared" si="1"/>
        <v>0.11764705882352941</v>
      </c>
      <c r="E71" s="12">
        <v>2200</v>
      </c>
      <c r="F71" s="4"/>
      <c r="G71" s="11"/>
    </row>
    <row r="72" spans="1:7">
      <c r="A72" s="3" t="s">
        <v>70</v>
      </c>
      <c r="B72" s="7">
        <v>28</v>
      </c>
      <c r="C72">
        <v>10</v>
      </c>
      <c r="D72" s="8">
        <f t="shared" si="1"/>
        <v>0.35714285714285715</v>
      </c>
      <c r="E72" s="12">
        <v>2110.5</v>
      </c>
      <c r="F72" s="4"/>
      <c r="G72" s="11"/>
    </row>
    <row r="73" spans="1:7">
      <c r="A73" s="3" t="s">
        <v>71</v>
      </c>
      <c r="B73" s="7">
        <v>30</v>
      </c>
      <c r="C73">
        <v>4</v>
      </c>
      <c r="D73" s="8">
        <f t="shared" si="1"/>
        <v>0.13333333333333333</v>
      </c>
      <c r="E73" s="12">
        <v>636</v>
      </c>
      <c r="F73" s="4"/>
      <c r="G73" s="11"/>
    </row>
    <row r="74" spans="1:7">
      <c r="A74" s="3" t="s">
        <v>72</v>
      </c>
      <c r="B74" s="7">
        <v>56</v>
      </c>
      <c r="C74">
        <v>34</v>
      </c>
      <c r="D74" s="8">
        <f t="shared" si="1"/>
        <v>0.6071428571428571</v>
      </c>
      <c r="E74" s="12">
        <v>5823.5</v>
      </c>
      <c r="F74" s="4"/>
      <c r="G74" s="11"/>
    </row>
    <row r="75" spans="1:7">
      <c r="A75" s="3" t="s">
        <v>73</v>
      </c>
      <c r="B75" s="7">
        <v>77</v>
      </c>
      <c r="C75">
        <v>22</v>
      </c>
      <c r="D75" s="8">
        <f t="shared" si="1"/>
        <v>0.2857142857142857</v>
      </c>
      <c r="E75" s="12">
        <v>7976.66</v>
      </c>
      <c r="F75" s="4"/>
      <c r="G75" s="11"/>
    </row>
    <row r="76" spans="1:7">
      <c r="A76" s="3" t="s">
        <v>74</v>
      </c>
      <c r="B76" s="7">
        <v>313</v>
      </c>
      <c r="C76">
        <v>3</v>
      </c>
      <c r="D76" s="8">
        <f t="shared" si="1"/>
        <v>9.5846645367412137E-3</v>
      </c>
      <c r="E76" s="12">
        <v>600</v>
      </c>
      <c r="F76" s="4"/>
      <c r="G76" s="11"/>
    </row>
    <row r="77" spans="1:7">
      <c r="A77" s="3" t="s">
        <v>75</v>
      </c>
      <c r="B77" s="7">
        <v>264</v>
      </c>
      <c r="C77">
        <v>116</v>
      </c>
      <c r="D77" s="8">
        <f t="shared" si="1"/>
        <v>0.43939393939393939</v>
      </c>
      <c r="E77" s="12">
        <v>50191.06</v>
      </c>
      <c r="F77" s="4"/>
      <c r="G77" s="11"/>
    </row>
    <row r="78" spans="1:7">
      <c r="A78" s="3" t="s">
        <v>76</v>
      </c>
      <c r="B78" s="7">
        <v>1275</v>
      </c>
      <c r="C78">
        <v>451</v>
      </c>
      <c r="D78" s="8">
        <f t="shared" si="1"/>
        <v>0.35372549019607841</v>
      </c>
      <c r="E78" s="12">
        <v>61735.34</v>
      </c>
      <c r="F78" s="4"/>
      <c r="G78" s="11"/>
    </row>
    <row r="79" spans="1:7">
      <c r="A79" s="3" t="s">
        <v>77</v>
      </c>
      <c r="B79" s="7">
        <v>1370</v>
      </c>
      <c r="C79">
        <v>90</v>
      </c>
      <c r="D79" s="8">
        <f t="shared" si="1"/>
        <v>6.569343065693431E-2</v>
      </c>
      <c r="E79" s="12">
        <v>14410</v>
      </c>
      <c r="F79" s="4"/>
      <c r="G79" s="11"/>
    </row>
    <row r="80" spans="1:7">
      <c r="A80" s="3" t="s">
        <v>78</v>
      </c>
      <c r="B80" s="7">
        <v>259</v>
      </c>
      <c r="C80">
        <v>134</v>
      </c>
      <c r="D80" s="8">
        <f t="shared" si="1"/>
        <v>0.51737451737451734</v>
      </c>
      <c r="E80" s="12">
        <v>19538.02</v>
      </c>
      <c r="F80" s="4"/>
      <c r="G80" s="11"/>
    </row>
    <row r="81" spans="1:7">
      <c r="A81" s="3" t="s">
        <v>79</v>
      </c>
      <c r="B81" s="7">
        <v>227</v>
      </c>
      <c r="C81">
        <v>42</v>
      </c>
      <c r="D81" s="8">
        <f t="shared" si="1"/>
        <v>0.18502202643171806</v>
      </c>
      <c r="E81" s="12">
        <v>17564.5</v>
      </c>
      <c r="F81" s="4"/>
      <c r="G81" s="11"/>
    </row>
    <row r="82" spans="1:7">
      <c r="A82" s="3" t="s">
        <v>80</v>
      </c>
      <c r="B82" s="7">
        <v>469</v>
      </c>
      <c r="C82">
        <v>20</v>
      </c>
      <c r="D82" s="8">
        <f t="shared" si="1"/>
        <v>4.2643923240938165E-2</v>
      </c>
      <c r="E82" s="12">
        <v>3159.5</v>
      </c>
      <c r="F82" s="4"/>
      <c r="G82" s="11"/>
    </row>
    <row r="83" spans="1:7">
      <c r="A83" s="3" t="s">
        <v>81</v>
      </c>
      <c r="B83" s="7">
        <v>528</v>
      </c>
      <c r="C83">
        <v>4</v>
      </c>
      <c r="D83" s="8">
        <f t="shared" si="1"/>
        <v>7.575757575757576E-3</v>
      </c>
      <c r="E83" s="12">
        <v>560</v>
      </c>
      <c r="F83" s="4"/>
      <c r="G83" s="11"/>
    </row>
    <row r="84" spans="1:7">
      <c r="A84" s="3" t="s">
        <v>82</v>
      </c>
      <c r="B84" s="9"/>
      <c r="C84">
        <v>141</v>
      </c>
      <c r="E84" s="12">
        <v>61398</v>
      </c>
      <c r="F84" s="4"/>
      <c r="G84" s="11"/>
    </row>
    <row r="85" spans="1:7">
      <c r="A85" s="3" t="s">
        <v>83</v>
      </c>
      <c r="B85" s="7">
        <v>421</v>
      </c>
      <c r="C85">
        <v>36</v>
      </c>
      <c r="D85" s="8">
        <f t="shared" si="1"/>
        <v>8.5510688836104506E-2</v>
      </c>
      <c r="E85" s="12">
        <v>10764</v>
      </c>
      <c r="F85" s="4"/>
      <c r="G85" s="11"/>
    </row>
    <row r="86" spans="1:7">
      <c r="A86" s="3" t="s">
        <v>84</v>
      </c>
      <c r="B86" s="7">
        <v>1442</v>
      </c>
      <c r="C86">
        <v>61</v>
      </c>
      <c r="D86" s="8">
        <f t="shared" si="1"/>
        <v>4.2302357836338421E-2</v>
      </c>
      <c r="E86" s="12">
        <v>5701.75</v>
      </c>
      <c r="F86" s="4"/>
      <c r="G86" s="11"/>
    </row>
    <row r="87" spans="1:7">
      <c r="A87" s="3" t="s">
        <v>85</v>
      </c>
      <c r="B87" s="7">
        <v>19</v>
      </c>
      <c r="C87">
        <v>2</v>
      </c>
      <c r="D87" s="8">
        <f t="shared" si="1"/>
        <v>0.10526315789473684</v>
      </c>
      <c r="E87" s="12">
        <v>900</v>
      </c>
      <c r="F87" s="4"/>
      <c r="G87" s="11"/>
    </row>
    <row r="88" spans="1:7">
      <c r="A88" s="3" t="s">
        <v>86</v>
      </c>
      <c r="B88" s="7">
        <v>441</v>
      </c>
      <c r="C88">
        <v>19</v>
      </c>
      <c r="D88" s="8">
        <f t="shared" si="1"/>
        <v>4.3083900226757371E-2</v>
      </c>
      <c r="E88" s="12">
        <v>6789</v>
      </c>
      <c r="F88" s="4"/>
      <c r="G88" s="11"/>
    </row>
    <row r="89" spans="1:7">
      <c r="A89" s="3" t="s">
        <v>87</v>
      </c>
      <c r="B89" s="7">
        <v>233</v>
      </c>
      <c r="C89">
        <v>27</v>
      </c>
      <c r="D89" s="8">
        <f t="shared" si="1"/>
        <v>0.11587982832618025</v>
      </c>
      <c r="E89" s="12">
        <v>5859.5</v>
      </c>
      <c r="F89" s="4"/>
      <c r="G89" s="11"/>
    </row>
    <row r="90" spans="1:7">
      <c r="A90" s="3" t="s">
        <v>88</v>
      </c>
      <c r="B90" s="7">
        <v>9</v>
      </c>
      <c r="C90">
        <v>5</v>
      </c>
      <c r="D90" s="8">
        <f t="shared" si="1"/>
        <v>0.55555555555555558</v>
      </c>
      <c r="E90" s="12">
        <v>1399.5</v>
      </c>
      <c r="F90" s="4"/>
      <c r="G90" s="11"/>
    </row>
    <row r="91" spans="1:7">
      <c r="A91" s="3" t="s">
        <v>89</v>
      </c>
      <c r="B91" s="7">
        <v>25</v>
      </c>
      <c r="C91">
        <v>5</v>
      </c>
      <c r="D91" s="8">
        <f t="shared" si="1"/>
        <v>0.2</v>
      </c>
      <c r="E91" s="12">
        <v>1022</v>
      </c>
      <c r="F91" s="4"/>
      <c r="G91" s="11"/>
    </row>
    <row r="92" spans="1:7">
      <c r="A92" s="3" t="s">
        <v>90</v>
      </c>
      <c r="B92" s="7">
        <v>112</v>
      </c>
      <c r="C92">
        <v>15</v>
      </c>
      <c r="D92" s="8">
        <f t="shared" si="1"/>
        <v>0.13392857142857142</v>
      </c>
      <c r="E92" s="12">
        <v>18711.5</v>
      </c>
      <c r="F92" s="4"/>
      <c r="G92" s="11"/>
    </row>
    <row r="93" spans="1:7">
      <c r="A93" s="3" t="s">
        <v>91</v>
      </c>
      <c r="B93" s="7">
        <v>8</v>
      </c>
      <c r="C93">
        <v>1</v>
      </c>
      <c r="D93" s="8">
        <f t="shared" si="1"/>
        <v>0.125</v>
      </c>
      <c r="E93" s="12">
        <v>60</v>
      </c>
      <c r="F93" s="4"/>
      <c r="G93" s="11"/>
    </row>
    <row r="94" spans="1:7">
      <c r="A94" s="3" t="s">
        <v>92</v>
      </c>
      <c r="B94" s="7">
        <v>888</v>
      </c>
      <c r="C94">
        <v>74</v>
      </c>
      <c r="D94" s="8">
        <f t="shared" si="1"/>
        <v>8.3333333333333329E-2</v>
      </c>
      <c r="E94" s="12">
        <v>10486</v>
      </c>
      <c r="F94" s="4"/>
      <c r="G94" s="11"/>
    </row>
    <row r="95" spans="1:7">
      <c r="A95" s="3" t="s">
        <v>93</v>
      </c>
      <c r="B95" s="7">
        <v>129</v>
      </c>
      <c r="C95">
        <v>24</v>
      </c>
      <c r="D95" s="8">
        <f t="shared" si="1"/>
        <v>0.18604651162790697</v>
      </c>
      <c r="E95" s="12">
        <v>6940</v>
      </c>
      <c r="F95" s="4"/>
      <c r="G95" s="11"/>
    </row>
    <row r="96" spans="1:7">
      <c r="A96" s="3" t="s">
        <v>94</v>
      </c>
      <c r="B96" s="7">
        <v>63</v>
      </c>
      <c r="C96">
        <v>12</v>
      </c>
      <c r="D96" s="8">
        <f t="shared" si="1"/>
        <v>0.19047619047619047</v>
      </c>
      <c r="E96" s="12">
        <v>1580</v>
      </c>
      <c r="F96" s="4"/>
      <c r="G96" s="11"/>
    </row>
    <row r="97" spans="1:7">
      <c r="A97" s="3" t="s">
        <v>95</v>
      </c>
      <c r="B97" s="7">
        <v>40</v>
      </c>
      <c r="C97">
        <v>8</v>
      </c>
      <c r="D97" s="8">
        <f t="shared" si="1"/>
        <v>0.2</v>
      </c>
      <c r="E97" s="12">
        <v>3805</v>
      </c>
      <c r="F97" s="4"/>
      <c r="G97" s="11"/>
    </row>
    <row r="98" spans="1:7">
      <c r="A98" s="3" t="s">
        <v>96</v>
      </c>
      <c r="B98" s="7">
        <v>494</v>
      </c>
      <c r="C98">
        <v>43</v>
      </c>
      <c r="D98" s="8">
        <f t="shared" si="1"/>
        <v>8.7044534412955468E-2</v>
      </c>
      <c r="E98" s="12">
        <v>18439</v>
      </c>
      <c r="F98" s="4"/>
      <c r="G98" s="11"/>
    </row>
    <row r="99" spans="1:7">
      <c r="A99" s="3" t="s">
        <v>97</v>
      </c>
      <c r="B99" s="7">
        <v>65</v>
      </c>
      <c r="C99">
        <v>5</v>
      </c>
      <c r="D99" s="8">
        <f t="shared" si="1"/>
        <v>7.6923076923076927E-2</v>
      </c>
      <c r="E99" s="12">
        <v>2400</v>
      </c>
      <c r="F99" s="4"/>
      <c r="G99" s="11"/>
    </row>
    <row r="100" spans="1:7">
      <c r="A100" s="3" t="s">
        <v>98</v>
      </c>
      <c r="B100" s="7">
        <v>547</v>
      </c>
      <c r="C100">
        <v>48</v>
      </c>
      <c r="D100" s="8">
        <f t="shared" si="1"/>
        <v>8.7751371115173671E-2</v>
      </c>
      <c r="E100" s="12">
        <v>8021.5</v>
      </c>
      <c r="F100" s="4"/>
      <c r="G100" s="11"/>
    </row>
    <row r="101" spans="1:7">
      <c r="A101" s="3" t="s">
        <v>99</v>
      </c>
      <c r="B101" s="7">
        <v>644</v>
      </c>
      <c r="C101">
        <v>19</v>
      </c>
      <c r="D101" s="8">
        <f t="shared" si="1"/>
        <v>2.9503105590062112E-2</v>
      </c>
      <c r="E101" s="12">
        <v>7275</v>
      </c>
      <c r="F101" s="4"/>
      <c r="G101" s="11"/>
    </row>
    <row r="102" spans="1:7">
      <c r="A102" s="3" t="s">
        <v>100</v>
      </c>
      <c r="B102" s="7">
        <v>7</v>
      </c>
      <c r="C102">
        <v>2</v>
      </c>
      <c r="D102" s="8">
        <f t="shared" si="1"/>
        <v>0.2857142857142857</v>
      </c>
      <c r="E102" s="12">
        <v>858.5</v>
      </c>
      <c r="F102" s="4"/>
      <c r="G102" s="11"/>
    </row>
    <row r="103" spans="1:7">
      <c r="A103" s="3" t="s">
        <v>101</v>
      </c>
      <c r="B103" s="7">
        <v>9</v>
      </c>
      <c r="C103">
        <v>2</v>
      </c>
      <c r="D103" s="8">
        <f t="shared" si="1"/>
        <v>0.22222222222222221</v>
      </c>
      <c r="E103" s="12">
        <v>248</v>
      </c>
      <c r="F103" s="4"/>
      <c r="G103" s="11"/>
    </row>
    <row r="104" spans="1:7">
      <c r="A104" s="3" t="s">
        <v>102</v>
      </c>
      <c r="B104" s="7">
        <v>6956</v>
      </c>
      <c r="C104">
        <v>573</v>
      </c>
      <c r="D104" s="8">
        <f t="shared" si="1"/>
        <v>8.2374928119608976E-2</v>
      </c>
      <c r="E104" s="12">
        <v>174010.36</v>
      </c>
      <c r="F104" s="4"/>
      <c r="G104" s="11"/>
    </row>
    <row r="105" spans="1:7">
      <c r="A105" s="3" t="s">
        <v>103</v>
      </c>
      <c r="B105" s="7">
        <v>29995</v>
      </c>
      <c r="C105">
        <v>3702</v>
      </c>
      <c r="D105" s="8">
        <f t="shared" si="1"/>
        <v>0.12342057009501584</v>
      </c>
      <c r="E105" s="12">
        <v>1660236.71</v>
      </c>
      <c r="F105" s="4"/>
      <c r="G105" s="11"/>
    </row>
    <row r="106" spans="1:7">
      <c r="A106" s="3" t="s">
        <v>104</v>
      </c>
      <c r="B106" s="7">
        <v>136</v>
      </c>
      <c r="C106">
        <v>41</v>
      </c>
      <c r="D106" s="8">
        <f t="shared" si="1"/>
        <v>0.3014705882352941</v>
      </c>
      <c r="E106" s="12">
        <v>8542</v>
      </c>
      <c r="F106" s="4"/>
      <c r="G106" s="11"/>
    </row>
    <row r="107" spans="1:7">
      <c r="A107" s="3" t="s">
        <v>105</v>
      </c>
      <c r="B107" s="7">
        <v>822</v>
      </c>
      <c r="C107">
        <v>183</v>
      </c>
      <c r="D107" s="8">
        <f t="shared" si="1"/>
        <v>0.22262773722627738</v>
      </c>
      <c r="E107" s="12">
        <v>20941</v>
      </c>
      <c r="F107" s="4"/>
      <c r="G107" s="11"/>
    </row>
    <row r="108" spans="1:7">
      <c r="A108" s="3" t="s">
        <v>106</v>
      </c>
      <c r="B108" s="7">
        <v>318</v>
      </c>
      <c r="C108">
        <v>15</v>
      </c>
      <c r="D108" s="8">
        <f t="shared" si="1"/>
        <v>4.716981132075472E-2</v>
      </c>
      <c r="E108" s="12">
        <v>1079.25</v>
      </c>
      <c r="F108" s="4"/>
      <c r="G108" s="11"/>
    </row>
    <row r="109" spans="1:7">
      <c r="A109" s="3" t="s">
        <v>107</v>
      </c>
      <c r="B109" s="7">
        <v>14</v>
      </c>
      <c r="C109">
        <v>1</v>
      </c>
      <c r="D109" s="8">
        <f t="shared" si="1"/>
        <v>7.1428571428571425E-2</v>
      </c>
      <c r="E109" s="12">
        <v>55</v>
      </c>
      <c r="F109" s="4"/>
      <c r="G109" s="11"/>
    </row>
    <row r="110" spans="1:7">
      <c r="A110" s="3" t="s">
        <v>108</v>
      </c>
      <c r="B110" s="7">
        <v>22</v>
      </c>
      <c r="C110">
        <v>4</v>
      </c>
      <c r="D110" s="8">
        <f t="shared" si="1"/>
        <v>0.18181818181818182</v>
      </c>
      <c r="E110" s="12">
        <v>1146</v>
      </c>
      <c r="F110" s="4"/>
      <c r="G110" s="11"/>
    </row>
    <row r="111" spans="1:7">
      <c r="A111" s="3" t="s">
        <v>109</v>
      </c>
      <c r="B111" s="7">
        <v>28</v>
      </c>
      <c r="C111">
        <v>3</v>
      </c>
      <c r="D111" s="8">
        <f t="shared" si="1"/>
        <v>0.10714285714285714</v>
      </c>
      <c r="E111" s="12">
        <v>467.5</v>
      </c>
      <c r="F111" s="4"/>
      <c r="G111" s="11"/>
    </row>
    <row r="112" spans="1:7">
      <c r="A112" s="3" t="s">
        <v>110</v>
      </c>
      <c r="B112" s="7">
        <v>95</v>
      </c>
      <c r="C112">
        <v>12</v>
      </c>
      <c r="D112" s="8">
        <f t="shared" si="1"/>
        <v>0.12631578947368421</v>
      </c>
      <c r="E112" s="12">
        <v>1553</v>
      </c>
      <c r="F112" s="4"/>
      <c r="G112" s="11"/>
    </row>
    <row r="113" spans="1:7">
      <c r="A113" s="3" t="s">
        <v>111</v>
      </c>
      <c r="B113" s="7">
        <v>92</v>
      </c>
      <c r="C113">
        <v>19</v>
      </c>
      <c r="D113" s="8">
        <f t="shared" si="1"/>
        <v>0.20652173913043478</v>
      </c>
      <c r="E113" s="12">
        <v>6026.5</v>
      </c>
      <c r="F113" s="4"/>
      <c r="G113" s="11"/>
    </row>
    <row r="114" spans="1:7">
      <c r="A114" s="3" t="s">
        <v>112</v>
      </c>
      <c r="B114" s="7">
        <v>50</v>
      </c>
      <c r="C114">
        <v>7</v>
      </c>
      <c r="D114" s="8">
        <f t="shared" si="1"/>
        <v>0.14000000000000001</v>
      </c>
      <c r="E114" s="12">
        <v>960.66</v>
      </c>
      <c r="F114" s="4"/>
      <c r="G114" s="11"/>
    </row>
    <row r="115" spans="1:7">
      <c r="A115" s="3" t="s">
        <v>113</v>
      </c>
      <c r="B115" s="7">
        <v>74</v>
      </c>
      <c r="C115">
        <v>24</v>
      </c>
      <c r="D115" s="8">
        <f t="shared" si="1"/>
        <v>0.32432432432432434</v>
      </c>
      <c r="E115" s="12">
        <v>9011.09</v>
      </c>
      <c r="F115" s="4"/>
      <c r="G115" s="11"/>
    </row>
    <row r="116" spans="1:7">
      <c r="A116" s="3" t="s">
        <v>114</v>
      </c>
      <c r="B116" s="7">
        <v>2065</v>
      </c>
      <c r="C116">
        <v>191</v>
      </c>
      <c r="D116" s="8">
        <f t="shared" si="1"/>
        <v>9.2493946731234872E-2</v>
      </c>
      <c r="E116" s="12">
        <v>26158.89</v>
      </c>
      <c r="F116" s="4"/>
      <c r="G116" s="11"/>
    </row>
    <row r="117" spans="1:7">
      <c r="A117" s="3" t="s">
        <v>115</v>
      </c>
      <c r="B117" s="9"/>
      <c r="C117">
        <v>1</v>
      </c>
      <c r="E117" s="12">
        <v>210</v>
      </c>
      <c r="F117" s="4"/>
      <c r="G117" s="11"/>
    </row>
    <row r="118" spans="1:7">
      <c r="A118" s="3" t="s">
        <v>116</v>
      </c>
      <c r="B118" s="7">
        <v>7630</v>
      </c>
      <c r="C118">
        <v>184</v>
      </c>
      <c r="D118" s="8">
        <f t="shared" si="1"/>
        <v>2.4115334207077326E-2</v>
      </c>
      <c r="E118" s="12">
        <v>42779.91</v>
      </c>
      <c r="F118" s="4"/>
      <c r="G118" s="11"/>
    </row>
    <row r="119" spans="1:7">
      <c r="A119" s="3" t="s">
        <v>117</v>
      </c>
      <c r="B119" s="7">
        <v>112</v>
      </c>
      <c r="C119">
        <v>26</v>
      </c>
      <c r="D119" s="8">
        <f t="shared" si="1"/>
        <v>0.23214285714285715</v>
      </c>
      <c r="E119" s="12">
        <v>9469</v>
      </c>
      <c r="F119" s="4"/>
      <c r="G119" s="11"/>
    </row>
    <row r="120" spans="1:7">
      <c r="A120" s="3" t="s">
        <v>118</v>
      </c>
      <c r="B120" s="7">
        <v>26</v>
      </c>
      <c r="C120">
        <v>12</v>
      </c>
      <c r="D120" s="8">
        <f t="shared" si="1"/>
        <v>0.46153846153846156</v>
      </c>
      <c r="E120" s="12">
        <v>2393</v>
      </c>
      <c r="F120" s="4"/>
      <c r="G120" s="11"/>
    </row>
    <row r="121" spans="1:7">
      <c r="A121" s="3" t="s">
        <v>119</v>
      </c>
      <c r="B121" s="7">
        <v>121</v>
      </c>
      <c r="C121">
        <v>57</v>
      </c>
      <c r="D121" s="8">
        <f t="shared" si="1"/>
        <v>0.47107438016528924</v>
      </c>
      <c r="E121" s="12">
        <v>17603.490000000002</v>
      </c>
      <c r="F121" s="4"/>
      <c r="G121" s="11"/>
    </row>
    <row r="122" spans="1:7">
      <c r="A122" s="3" t="s">
        <v>120</v>
      </c>
      <c r="B122" s="7">
        <v>268</v>
      </c>
      <c r="C122">
        <v>30</v>
      </c>
      <c r="D122" s="8">
        <f t="shared" si="1"/>
        <v>0.11194029850746269</v>
      </c>
      <c r="E122" s="12">
        <v>8647.5</v>
      </c>
      <c r="F122" s="4"/>
      <c r="G122" s="11"/>
    </row>
    <row r="123" spans="1:7">
      <c r="A123" s="3" t="s">
        <v>121</v>
      </c>
      <c r="B123" s="7">
        <v>313</v>
      </c>
      <c r="C123">
        <v>2</v>
      </c>
      <c r="D123" s="8">
        <f t="shared" si="1"/>
        <v>6.3897763578274758E-3</v>
      </c>
      <c r="E123" s="12">
        <v>245</v>
      </c>
      <c r="F123" s="4"/>
      <c r="G123" s="11"/>
    </row>
    <row r="124" spans="1:7">
      <c r="A124" s="3" t="s">
        <v>122</v>
      </c>
      <c r="B124" s="7">
        <v>1683</v>
      </c>
      <c r="C124">
        <v>139</v>
      </c>
      <c r="D124" s="8">
        <f t="shared" si="1"/>
        <v>8.2590612002376704E-2</v>
      </c>
      <c r="E124" s="12">
        <v>51478.11</v>
      </c>
      <c r="F124" s="4"/>
      <c r="G124" s="11"/>
    </row>
    <row r="125" spans="1:7">
      <c r="A125" s="3" t="s">
        <v>123</v>
      </c>
      <c r="B125" s="7">
        <v>457</v>
      </c>
      <c r="C125">
        <v>133</v>
      </c>
      <c r="D125" s="8">
        <f t="shared" si="1"/>
        <v>0.29102844638949671</v>
      </c>
      <c r="E125" s="12">
        <v>11098.66</v>
      </c>
      <c r="F125" s="4"/>
      <c r="G125" s="11"/>
    </row>
    <row r="126" spans="1:7">
      <c r="A126" s="3" t="s">
        <v>124</v>
      </c>
      <c r="B126" s="7">
        <v>24</v>
      </c>
      <c r="C126">
        <v>7</v>
      </c>
      <c r="D126" s="8">
        <f t="shared" si="1"/>
        <v>0.29166666666666669</v>
      </c>
      <c r="E126" s="12">
        <v>2726</v>
      </c>
      <c r="F126" s="4"/>
      <c r="G126" s="11"/>
    </row>
    <row r="127" spans="1:7">
      <c r="A127" s="3" t="s">
        <v>125</v>
      </c>
      <c r="B127" s="7">
        <v>493</v>
      </c>
      <c r="C127">
        <v>15</v>
      </c>
      <c r="D127" s="8">
        <f t="shared" si="1"/>
        <v>3.0425963488843813E-2</v>
      </c>
      <c r="E127" s="12">
        <v>3183</v>
      </c>
      <c r="F127" s="4"/>
      <c r="G127" s="11"/>
    </row>
    <row r="129" spans="4:5">
      <c r="D129" s="8" t="s">
        <v>131</v>
      </c>
      <c r="E129" s="4">
        <f>SUM(E2:E127)</f>
        <v>4344473.28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defaultRowHeight="15"/>
  <cols>
    <col min="1" max="1" width="14.5703125" customWidth="1"/>
  </cols>
  <sheetData>
    <row r="1" spans="1:1" ht="53.45" customHeight="1">
      <c r="A1" s="5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SQL</vt:lpstr>
    </vt:vector>
  </TitlesOfParts>
  <Company>OSOS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McMeel, Josh</dc:creator>
  <cp:lastModifiedBy>Lane, Robert</cp:lastModifiedBy>
  <cp:lastPrinted>2022-10-28T21:43:05Z</cp:lastPrinted>
  <dcterms:created xsi:type="dcterms:W3CDTF">2021-10-13T21:59:45Z</dcterms:created>
  <dcterms:modified xsi:type="dcterms:W3CDTF">2023-01-25T23:01:20Z</dcterms:modified>
</cp:coreProperties>
</file>